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Ádám\Edzői mappa\"/>
    </mc:Choice>
  </mc:AlternateContent>
  <xr:revisionPtr revIDLastSave="0" documentId="13_ncr:1_{768A82D7-0EDE-48A2-993E-3FCBC4CA3B3A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Felmérőlap" sheetId="1" r:id="rId1"/>
    <sheet name="Egészségügyi tudnivalók" sheetId="2" r:id="rId2"/>
    <sheet name="Mérések" sheetId="3" r:id="rId3"/>
    <sheet name="Házi feladatok" sheetId="4" r:id="rId4"/>
    <sheet name="Kalóriaszükséglet" sheetId="5" r:id="rId5"/>
    <sheet name="Otthoni edzé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3sZmMRTv5IGR8jyaumDisaEDl3AO/V0HwZxVma/CMD8="/>
    </ext>
  </extLst>
</workbook>
</file>

<file path=xl/calcChain.xml><?xml version="1.0" encoding="utf-8"?>
<calcChain xmlns="http://schemas.openxmlformats.org/spreadsheetml/2006/main">
  <c r="BO36" i="6" l="1"/>
  <c r="BG36" i="6"/>
  <c r="AY36" i="6"/>
  <c r="AQ36" i="6"/>
  <c r="AI36" i="6"/>
  <c r="AA36" i="6"/>
  <c r="S36" i="6"/>
  <c r="K36" i="6"/>
  <c r="BO35" i="6"/>
  <c r="BG35" i="6"/>
  <c r="AY35" i="6"/>
  <c r="AQ35" i="6"/>
  <c r="AI35" i="6"/>
  <c r="AA35" i="6"/>
  <c r="S35" i="6"/>
  <c r="K35" i="6"/>
  <c r="BO34" i="6"/>
  <c r="BG34" i="6"/>
  <c r="AY34" i="6"/>
  <c r="AQ34" i="6"/>
  <c r="AI34" i="6"/>
  <c r="AA34" i="6"/>
  <c r="S34" i="6"/>
  <c r="K34" i="6"/>
  <c r="BO33" i="6"/>
  <c r="BG33" i="6"/>
  <c r="AY33" i="6"/>
  <c r="AQ33" i="6"/>
  <c r="AI33" i="6"/>
  <c r="AA33" i="6"/>
  <c r="S33" i="6"/>
  <c r="K33" i="6"/>
  <c r="BO32" i="6"/>
  <c r="BG32" i="6"/>
  <c r="AY32" i="6"/>
  <c r="AQ32" i="6"/>
  <c r="AI32" i="6"/>
  <c r="AA32" i="6"/>
  <c r="S32" i="6"/>
  <c r="K32" i="6"/>
  <c r="BO31" i="6"/>
  <c r="BG31" i="6"/>
  <c r="AY31" i="6"/>
  <c r="AQ31" i="6"/>
  <c r="AI31" i="6"/>
  <c r="AA31" i="6"/>
  <c r="S31" i="6"/>
  <c r="K31" i="6"/>
  <c r="BO30" i="6"/>
  <c r="BG30" i="6"/>
  <c r="AY30" i="6"/>
  <c r="AQ30" i="6"/>
  <c r="AI30" i="6"/>
  <c r="AA30" i="6"/>
  <c r="S30" i="6"/>
  <c r="K30" i="6"/>
  <c r="BO26" i="6"/>
  <c r="BG26" i="6"/>
  <c r="AY26" i="6"/>
  <c r="AQ26" i="6"/>
  <c r="AI26" i="6"/>
  <c r="AA26" i="6"/>
  <c r="S26" i="6"/>
  <c r="K26" i="6"/>
  <c r="BO25" i="6"/>
  <c r="BG25" i="6"/>
  <c r="AY25" i="6"/>
  <c r="AQ25" i="6"/>
  <c r="AI25" i="6"/>
  <c r="AA25" i="6"/>
  <c r="S25" i="6"/>
  <c r="K25" i="6"/>
  <c r="BO24" i="6"/>
  <c r="BG24" i="6"/>
  <c r="AY24" i="6"/>
  <c r="AQ24" i="6"/>
  <c r="AI24" i="6"/>
  <c r="AA24" i="6"/>
  <c r="S24" i="6"/>
  <c r="K24" i="6"/>
  <c r="BO23" i="6"/>
  <c r="BG23" i="6"/>
  <c r="AY23" i="6"/>
  <c r="AQ23" i="6"/>
  <c r="AI23" i="6"/>
  <c r="AA23" i="6"/>
  <c r="S23" i="6"/>
  <c r="K23" i="6"/>
  <c r="BO22" i="6"/>
  <c r="BG22" i="6"/>
  <c r="AY22" i="6"/>
  <c r="AQ22" i="6"/>
  <c r="AI22" i="6"/>
  <c r="AA22" i="6"/>
  <c r="S22" i="6"/>
  <c r="K22" i="6"/>
  <c r="BO21" i="6"/>
  <c r="BG21" i="6"/>
  <c r="AY21" i="6"/>
  <c r="AQ21" i="6"/>
  <c r="AI21" i="6"/>
  <c r="AA21" i="6"/>
  <c r="S21" i="6"/>
  <c r="K21" i="6"/>
  <c r="BO20" i="6"/>
  <c r="BG20" i="6"/>
  <c r="AY20" i="6"/>
  <c r="AQ20" i="6"/>
  <c r="AI20" i="6"/>
  <c r="AA20" i="6"/>
  <c r="S20" i="6"/>
  <c r="K20" i="6"/>
  <c r="BO16" i="6"/>
  <c r="BG16" i="6"/>
  <c r="AY16" i="6"/>
  <c r="AQ16" i="6"/>
  <c r="AI16" i="6"/>
  <c r="AA16" i="6"/>
  <c r="S16" i="6"/>
  <c r="K16" i="6"/>
  <c r="BO15" i="6"/>
  <c r="BG15" i="6"/>
  <c r="AY15" i="6"/>
  <c r="AQ15" i="6"/>
  <c r="AI15" i="6"/>
  <c r="AA15" i="6"/>
  <c r="S15" i="6"/>
  <c r="K15" i="6"/>
  <c r="BO14" i="6"/>
  <c r="BG14" i="6"/>
  <c r="AY14" i="6"/>
  <c r="AQ14" i="6"/>
  <c r="AI14" i="6"/>
  <c r="AA14" i="6"/>
  <c r="S14" i="6"/>
  <c r="K14" i="6"/>
  <c r="BO13" i="6"/>
  <c r="BG13" i="6"/>
  <c r="AY13" i="6"/>
  <c r="AQ13" i="6"/>
  <c r="AI13" i="6"/>
  <c r="AA13" i="6"/>
  <c r="S13" i="6"/>
  <c r="K13" i="6"/>
  <c r="BO12" i="6"/>
  <c r="BG12" i="6"/>
  <c r="AY12" i="6"/>
  <c r="AQ12" i="6"/>
  <c r="AI12" i="6"/>
  <c r="AA12" i="6"/>
  <c r="S12" i="6"/>
  <c r="K12" i="6"/>
  <c r="BO11" i="6"/>
  <c r="BG11" i="6"/>
  <c r="AY11" i="6"/>
  <c r="AQ11" i="6"/>
  <c r="AI11" i="6"/>
  <c r="AA11" i="6"/>
  <c r="S11" i="6"/>
  <c r="K11" i="6"/>
  <c r="BO10" i="6"/>
  <c r="BG10" i="6"/>
  <c r="AY10" i="6"/>
  <c r="AQ10" i="6"/>
  <c r="AI10" i="6"/>
  <c r="AA10" i="6"/>
  <c r="S10" i="6"/>
  <c r="K10" i="6"/>
  <c r="G7" i="5"/>
  <c r="C7" i="5"/>
  <c r="G6" i="5"/>
  <c r="C6" i="5"/>
  <c r="G5" i="5"/>
  <c r="C5" i="5"/>
  <c r="B5" i="5"/>
  <c r="D5" i="5" s="1"/>
  <c r="B4" i="5"/>
  <c r="B6" i="5" l="1"/>
  <c r="D6" i="5" s="1"/>
  <c r="B7" i="5"/>
  <c r="D7" i="5" s="1"/>
  <c r="F7" i="5"/>
  <c r="F5" i="5"/>
  <c r="E6" i="5"/>
  <c r="H6" i="5" s="1"/>
  <c r="F6" i="5"/>
  <c r="I6" i="5" s="1"/>
  <c r="I5" i="5" l="1"/>
  <c r="E5" i="5"/>
  <c r="H5" i="5" s="1"/>
  <c r="I7" i="5"/>
  <c r="E7" i="5"/>
  <c r="H7" i="5" s="1"/>
</calcChain>
</file>

<file path=xl/sharedStrings.xml><?xml version="1.0" encoding="utf-8"?>
<sst xmlns="http://schemas.openxmlformats.org/spreadsheetml/2006/main" count="471" uniqueCount="123">
  <si>
    <t>Felmérőlap</t>
  </si>
  <si>
    <t>Korrekció (SMR)</t>
  </si>
  <si>
    <t>Korrekció (erősítés)</t>
  </si>
  <si>
    <t>Szemrevételezés (testartás, asszimmetriák)</t>
  </si>
  <si>
    <t>Boka</t>
  </si>
  <si>
    <t>Bal boka mobilitása (cm)</t>
  </si>
  <si>
    <t>Térd</t>
  </si>
  <si>
    <t>Jobb boka mobilitása (cm)</t>
  </si>
  <si>
    <t>Csípő</t>
  </si>
  <si>
    <t>Guggolás</t>
  </si>
  <si>
    <t>Guggolás feltartott kezekkel</t>
  </si>
  <si>
    <t>Váll, felsőtest</t>
  </si>
  <si>
    <t>Egylábas guggolás</t>
  </si>
  <si>
    <t>Aktív lábemelés teszt (hamstrings)</t>
  </si>
  <si>
    <t>Hamstring-gluteus-paravert. - izomerő-teszt</t>
  </si>
  <si>
    <t>Vállmobilitás teszt (kezek összeérintése lapockáknál)</t>
  </si>
  <si>
    <t>Thomas-teszt</t>
  </si>
  <si>
    <t>Erőtesztek</t>
  </si>
  <si>
    <t>Fekvenyomás</t>
  </si>
  <si>
    <t>Felhúzás</t>
  </si>
  <si>
    <t>Korábbi sérülések, betegségek</t>
  </si>
  <si>
    <t>Születési év</t>
  </si>
  <si>
    <t>Magasság (cm)</t>
  </si>
  <si>
    <t>Testösszetétel</t>
  </si>
  <si>
    <t>Szalagos mérés (cm)</t>
  </si>
  <si>
    <t>Mérési időpont:</t>
  </si>
  <si>
    <t>Testsúly (kg)</t>
  </si>
  <si>
    <t xml:space="preserve">Váll </t>
  </si>
  <si>
    <t>Jobb kar</t>
  </si>
  <si>
    <t>Testzsír (%)</t>
  </si>
  <si>
    <t>Mell</t>
  </si>
  <si>
    <t>Bal kar</t>
  </si>
  <si>
    <t>Izomzat (%)</t>
  </si>
  <si>
    <t>Derék</t>
  </si>
  <si>
    <t>Jobb láb</t>
  </si>
  <si>
    <t>Zsigeri zsír</t>
  </si>
  <si>
    <t>Bal láb</t>
  </si>
  <si>
    <t>Otthon, naponta végzendő feladatok</t>
  </si>
  <si>
    <t>Ssz.</t>
  </si>
  <si>
    <t>Cél</t>
  </si>
  <si>
    <t>Leírás</t>
  </si>
  <si>
    <t>Terj.</t>
  </si>
  <si>
    <t>XY</t>
  </si>
  <si>
    <t>Fehérje (kcal)</t>
  </si>
  <si>
    <t>Maradék (CH és Zsír kcal)</t>
  </si>
  <si>
    <t>CH (kcal)</t>
  </si>
  <si>
    <t>Zsír (kcal)</t>
  </si>
  <si>
    <t>Fehérje (gramm)</t>
  </si>
  <si>
    <t>CH (gramm)</t>
  </si>
  <si>
    <t>Zsír (gramm)</t>
  </si>
  <si>
    <t>Aktuális testsúly (kg)</t>
  </si>
  <si>
    <t>Napi kalóriaszükséglet</t>
  </si>
  <si>
    <t>Szinten tartás</t>
  </si>
  <si>
    <t>Tömegelés</t>
  </si>
  <si>
    <t>Szálkásítás</t>
  </si>
  <si>
    <t>Legjobb CH-források</t>
  </si>
  <si>
    <t>CH-tartalom (gramm)</t>
  </si>
  <si>
    <t>Glikémiás index</t>
  </si>
  <si>
    <t>Legjobb fehérjeforrások</t>
  </si>
  <si>
    <t>Fehérjetartalom (gramm)</t>
  </si>
  <si>
    <t>Legjobb zsírforrások (telítetlen)</t>
  </si>
  <si>
    <t>Zsírtartalom (gramm)</t>
  </si>
  <si>
    <t>Alino tasakos barna rizs (125 gramm)</t>
  </si>
  <si>
    <t>Csirke- (vagy pulyka)mell (100 g)</t>
  </si>
  <si>
    <t>Mogyoróvaj (1 ek)</t>
  </si>
  <si>
    <t>Zabpehely (50 g)</t>
  </si>
  <si>
    <t>Sült lazac (100 g)</t>
  </si>
  <si>
    <t>Korpovit keksz (zabkorpa), 1 db (5 g)</t>
  </si>
  <si>
    <t>Marhahús (100 g)</t>
  </si>
  <si>
    <t>Lenmag (15g )</t>
  </si>
  <si>
    <t>Bulgur (100 g)</t>
  </si>
  <si>
    <t>Tojás (1 db)</t>
  </si>
  <si>
    <t>Mandula (50g)</t>
  </si>
  <si>
    <t>Hajdina (100 g)</t>
  </si>
  <si>
    <t>Proteinturmix (1 adag)</t>
  </si>
  <si>
    <t>Kókuszzsír (1 ek)</t>
  </si>
  <si>
    <t>Teljes kiörlésű száraztészta (120 g)</t>
  </si>
  <si>
    <t>Zsírszegény túró (250 g)</t>
  </si>
  <si>
    <t>Tonhal olívaolajban (1 db)</t>
  </si>
  <si>
    <t>Gyakorlat</t>
  </si>
  <si>
    <t>1. hét</t>
  </si>
  <si>
    <t>2. hét</t>
  </si>
  <si>
    <t>3. hét</t>
  </si>
  <si>
    <t>4. hét</t>
  </si>
  <si>
    <t>5. hét</t>
  </si>
  <si>
    <t>6. hét</t>
  </si>
  <si>
    <t>7. hét</t>
  </si>
  <si>
    <t>8. hét</t>
  </si>
  <si>
    <t>Sor.</t>
  </si>
  <si>
    <t>Ism.</t>
  </si>
  <si>
    <t>Tény ism./sor.</t>
  </si>
  <si>
    <t>Ajánlott súly</t>
  </si>
  <si>
    <t>TR</t>
  </si>
  <si>
    <t>1. nap</t>
  </si>
  <si>
    <t>Gimnasztika</t>
  </si>
  <si>
    <t>A</t>
  </si>
  <si>
    <t>Serleg guggolás</t>
  </si>
  <si>
    <t>MAX</t>
  </si>
  <si>
    <t>saját</t>
  </si>
  <si>
    <t>Csípőemelés</t>
  </si>
  <si>
    <t>B</t>
  </si>
  <si>
    <t>Fekvőtámasz</t>
  </si>
  <si>
    <t>Egykezes evezés kézisúlyzóval</t>
  </si>
  <si>
    <t>C</t>
  </si>
  <si>
    <t>Dead bug (súllyal)</t>
  </si>
  <si>
    <t>Vadászkutya</t>
  </si>
  <si>
    <t>D</t>
  </si>
  <si>
    <t>Plank</t>
  </si>
  <si>
    <t>Megjegyzések</t>
  </si>
  <si>
    <t>2. nap</t>
  </si>
  <si>
    <t>Kitörés helyben</t>
  </si>
  <si>
    <t>Egylábas csípőemelés</t>
  </si>
  <si>
    <t>Vállból nyomás ülve kézisúlyzókkal</t>
  </si>
  <si>
    <t>?</t>
  </si>
  <si>
    <t>Kalapács bicepsz</t>
  </si>
  <si>
    <t>Tolódzkodás (két) széken</t>
  </si>
  <si>
    <t>E</t>
  </si>
  <si>
    <t>Side plank</t>
  </si>
  <si>
    <t>30"</t>
  </si>
  <si>
    <t>3. nap</t>
  </si>
  <si>
    <t>Hegymászó futás</t>
  </si>
  <si>
    <t>Törzs rotáció fekvő helyzetben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</si>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</sst>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b/>
      <sz val="24"/>
      <color theme="1"/>
      <name val="Arial"/>
    </font>
    <font>
      <sz val="11"/>
      <name val="Calibri"/>
    </font>
    <font>
      <sz val="11"/>
      <color theme="1"/>
      <name val="Calibri"/>
    </font>
    <font>
      <b/>
      <sz val="14"/>
      <color theme="1"/>
      <name val="Arial"/>
    </font>
    <font>
      <sz val="10"/>
      <color theme="1"/>
      <name val="Arial"/>
    </font>
    <font>
      <sz val="12"/>
      <color theme="1"/>
      <name val="Calibri"/>
    </font>
    <font>
      <b/>
      <sz val="16"/>
      <color theme="1"/>
      <name val="Calibri"/>
    </font>
    <font>
      <b/>
      <sz val="11"/>
      <color theme="1"/>
      <name val="Calibri"/>
    </font>
    <font>
      <sz val="20"/>
      <color rgb="FFFF0000"/>
      <name val="Arial"/>
    </font>
    <font>
      <sz val="12"/>
      <color rgb="FF000000"/>
      <name val="Arial"/>
    </font>
    <font>
      <sz val="14"/>
      <color rgb="FFFF0000"/>
      <name val="Arial"/>
    </font>
    <font>
      <b/>
      <sz val="12"/>
      <color rgb="FF000000"/>
      <name val="Arial"/>
    </font>
    <font>
      <b/>
      <sz val="12"/>
      <color rgb="FFFF0000"/>
      <name val="Arial"/>
    </font>
    <font>
      <b/>
      <sz val="12"/>
      <color rgb="FFFFFFFF"/>
      <name val="Arial"/>
    </font>
    <font>
      <sz val="16"/>
      <color theme="0"/>
      <name val="Arial"/>
    </font>
    <font>
      <b/>
      <sz val="11"/>
      <color rgb="FF000000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2"/>
      <color theme="1"/>
      <name val="Arial"/>
    </font>
    <font>
      <u/>
      <sz val="12"/>
      <color rgb="FF0000FF"/>
      <name val="Arial"/>
    </font>
    <font>
      <u/>
      <sz val="12"/>
      <color rgb="FF0000FF"/>
      <name val="Arial"/>
    </font>
    <font>
      <sz val="10"/>
      <color theme="1"/>
      <name val="Calibri"/>
    </font>
    <font>
      <u/>
      <sz val="12"/>
      <color rgb="FF0000FF"/>
      <name val="Arial"/>
    </font>
    <font>
      <sz val="10"/>
      <color rgb="FF000000"/>
      <name val="Arial"/>
    </font>
  </fonts>
  <fills count="1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E7E6E6"/>
        <bgColor rgb="FFE7E6E6"/>
      </patternFill>
    </fill>
    <fill>
      <patternFill patternType="solid">
        <fgColor rgb="FFFF0000"/>
        <bgColor rgb="FFFF0000"/>
      </patternFill>
    </fill>
    <fill>
      <patternFill patternType="solid">
        <fgColor rgb="FFFFE598"/>
        <bgColor rgb="FFFFE598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002060"/>
        <bgColor rgb="FF002060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</fills>
  <borders count="6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5" borderId="12" xfId="0" applyFont="1" applyFill="1" applyBorder="1"/>
    <xf numFmtId="0" fontId="3" fillId="8" borderId="12" xfId="0" applyFont="1" applyFill="1" applyBorder="1"/>
    <xf numFmtId="0" fontId="6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/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3" fillId="10" borderId="12" xfId="0" applyFont="1" applyFill="1" applyBorder="1"/>
    <xf numFmtId="1" fontId="3" fillId="10" borderId="12" xfId="0" applyNumberFormat="1" applyFont="1" applyFill="1" applyBorder="1"/>
    <xf numFmtId="0" fontId="8" fillId="5" borderId="12" xfId="0" applyFont="1" applyFill="1" applyBorder="1"/>
    <xf numFmtId="1" fontId="3" fillId="5" borderId="12" xfId="0" applyNumberFormat="1" applyFont="1" applyFill="1" applyBorder="1"/>
    <xf numFmtId="1" fontId="3" fillId="0" borderId="12" xfId="0" applyNumberFormat="1" applyFont="1" applyBorder="1"/>
    <xf numFmtId="0" fontId="8" fillId="4" borderId="12" xfId="0" applyFont="1" applyFill="1" applyBorder="1"/>
    <xf numFmtId="1" fontId="3" fillId="4" borderId="12" xfId="0" applyNumberFormat="1" applyFont="1" applyFill="1" applyBorder="1"/>
    <xf numFmtId="0" fontId="3" fillId="4" borderId="12" xfId="0" applyFont="1" applyFill="1" applyBorder="1"/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11" borderId="29" xfId="0" applyNumberFormat="1" applyFont="1" applyFill="1" applyBorder="1" applyAlignment="1">
      <alignment horizontal="left" vertical="center"/>
    </xf>
    <xf numFmtId="49" fontId="12" fillId="11" borderId="29" xfId="0" applyNumberFormat="1" applyFont="1" applyFill="1" applyBorder="1" applyAlignment="1">
      <alignment horizontal="center" vertical="center"/>
    </xf>
    <xf numFmtId="49" fontId="10" fillId="11" borderId="29" xfId="0" applyNumberFormat="1" applyFont="1" applyFill="1" applyBorder="1" applyAlignment="1">
      <alignment vertical="center"/>
    </xf>
    <xf numFmtId="49" fontId="9" fillId="11" borderId="29" xfId="0" applyNumberFormat="1" applyFont="1" applyFill="1" applyBorder="1" applyAlignment="1">
      <alignment horizontal="center" vertical="center"/>
    </xf>
    <xf numFmtId="49" fontId="10" fillId="11" borderId="29" xfId="0" applyNumberFormat="1" applyFont="1" applyFill="1" applyBorder="1" applyAlignment="1">
      <alignment horizontal="center" vertical="center"/>
    </xf>
    <xf numFmtId="49" fontId="13" fillId="11" borderId="29" xfId="0" applyNumberFormat="1" applyFont="1" applyFill="1" applyBorder="1" applyAlignment="1">
      <alignment horizontal="left" vertical="center"/>
    </xf>
    <xf numFmtId="49" fontId="14" fillId="12" borderId="29" xfId="0" applyNumberFormat="1" applyFont="1" applyFill="1" applyBorder="1" applyAlignment="1">
      <alignment vertical="center"/>
    </xf>
    <xf numFmtId="49" fontId="10" fillId="12" borderId="29" xfId="0" applyNumberFormat="1" applyFont="1" applyFill="1" applyBorder="1" applyAlignment="1">
      <alignment vertical="center"/>
    </xf>
    <xf numFmtId="1" fontId="12" fillId="11" borderId="38" xfId="0" applyNumberFormat="1" applyFont="1" applyFill="1" applyBorder="1" applyAlignment="1">
      <alignment horizontal="center" vertical="center"/>
    </xf>
    <xf numFmtId="1" fontId="12" fillId="11" borderId="39" xfId="0" applyNumberFormat="1" applyFont="1" applyFill="1" applyBorder="1" applyAlignment="1">
      <alignment horizontal="center" vertical="center"/>
    </xf>
    <xf numFmtId="49" fontId="16" fillId="11" borderId="38" xfId="0" applyNumberFormat="1" applyFont="1" applyFill="1" applyBorder="1" applyAlignment="1">
      <alignment horizontal="center" vertical="center" wrapText="1"/>
    </xf>
    <xf numFmtId="49" fontId="12" fillId="11" borderId="40" xfId="0" applyNumberFormat="1" applyFont="1" applyFill="1" applyBorder="1" applyAlignment="1">
      <alignment horizontal="center" vertical="center"/>
    </xf>
    <xf numFmtId="1" fontId="12" fillId="11" borderId="41" xfId="0" applyNumberFormat="1" applyFont="1" applyFill="1" applyBorder="1" applyAlignment="1">
      <alignment horizontal="center" vertical="center"/>
    </xf>
    <xf numFmtId="49" fontId="12" fillId="11" borderId="38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0" fillId="14" borderId="12" xfId="0" applyFont="1" applyFill="1" applyBorder="1" applyAlignment="1">
      <alignment horizontal="center" vertical="center"/>
    </xf>
    <xf numFmtId="0" fontId="10" fillId="16" borderId="12" xfId="0" applyFont="1" applyFill="1" applyBorder="1" applyAlignment="1">
      <alignment horizontal="center" vertical="center"/>
    </xf>
    <xf numFmtId="0" fontId="10" fillId="14" borderId="45" xfId="0" applyFont="1" applyFill="1" applyBorder="1" applyAlignment="1">
      <alignment horizontal="center" vertical="center"/>
    </xf>
    <xf numFmtId="0" fontId="19" fillId="14" borderId="45" xfId="0" applyFont="1" applyFill="1" applyBorder="1" applyAlignment="1">
      <alignment horizontal="center"/>
    </xf>
    <xf numFmtId="0" fontId="20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19" fillId="0" borderId="47" xfId="0" applyFont="1" applyBorder="1" applyAlignment="1">
      <alignment horizontal="center" vertical="center"/>
    </xf>
    <xf numFmtId="0" fontId="10" fillId="14" borderId="48" xfId="0" applyFont="1" applyFill="1" applyBorder="1" applyAlignment="1">
      <alignment horizontal="center" vertical="center"/>
    </xf>
    <xf numFmtId="20" fontId="10" fillId="14" borderId="45" xfId="0" applyNumberFormat="1" applyFont="1" applyFill="1" applyBorder="1" applyAlignment="1">
      <alignment horizontal="center" vertical="center"/>
    </xf>
    <xf numFmtId="0" fontId="10" fillId="14" borderId="49" xfId="0" applyFont="1" applyFill="1" applyBorder="1" applyAlignment="1">
      <alignment horizontal="center" vertical="center"/>
    </xf>
    <xf numFmtId="20" fontId="10" fillId="16" borderId="12" xfId="0" applyNumberFormat="1" applyFont="1" applyFill="1" applyBorder="1" applyAlignment="1">
      <alignment horizontal="center" vertical="center"/>
    </xf>
    <xf numFmtId="20" fontId="19" fillId="14" borderId="45" xfId="0" applyNumberFormat="1" applyFont="1" applyFill="1" applyBorder="1" applyAlignment="1">
      <alignment horizontal="center"/>
    </xf>
    <xf numFmtId="0" fontId="22" fillId="12" borderId="29" xfId="0" applyFont="1" applyFill="1" applyBorder="1" applyAlignment="1">
      <alignment vertical="center"/>
    </xf>
    <xf numFmtId="0" fontId="10" fillId="14" borderId="62" xfId="0" applyFont="1" applyFill="1" applyBorder="1" applyAlignment="1">
      <alignment horizontal="center" vertical="center"/>
    </xf>
    <xf numFmtId="49" fontId="10" fillId="15" borderId="49" xfId="0" applyNumberFormat="1" applyFont="1" applyFill="1" applyBorder="1" applyAlignment="1">
      <alignment horizontal="center" vertical="center"/>
    </xf>
    <xf numFmtId="49" fontId="23" fillId="15" borderId="38" xfId="0" applyNumberFormat="1" applyFont="1" applyFill="1" applyBorder="1" applyAlignment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49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10" fillId="16" borderId="52" xfId="0" applyFont="1" applyFill="1" applyBorder="1" applyAlignment="1">
      <alignment horizontal="center" vertical="center"/>
    </xf>
    <xf numFmtId="0" fontId="2" fillId="0" borderId="53" xfId="0" applyFont="1" applyBorder="1"/>
    <xf numFmtId="0" fontId="2" fillId="0" borderId="54" xfId="0" applyFont="1" applyBorder="1"/>
    <xf numFmtId="49" fontId="15" fillId="13" borderId="55" xfId="0" applyNumberFormat="1" applyFont="1" applyFill="1" applyBorder="1" applyAlignment="1">
      <alignment horizontal="center" vertical="center"/>
    </xf>
    <xf numFmtId="0" fontId="2" fillId="0" borderId="56" xfId="0" applyFont="1" applyBorder="1"/>
    <xf numFmtId="0" fontId="2" fillId="0" borderId="8" xfId="0" applyFont="1" applyBorder="1"/>
    <xf numFmtId="49" fontId="15" fillId="13" borderId="34" xfId="0" applyNumberFormat="1" applyFont="1" applyFill="1" applyBorder="1" applyAlignment="1">
      <alignment horizontal="center" vertical="center"/>
    </xf>
    <xf numFmtId="0" fontId="2" fillId="0" borderId="35" xfId="0" applyFont="1" applyBorder="1"/>
    <xf numFmtId="0" fontId="2" fillId="0" borderId="36" xfId="0" applyFont="1" applyBorder="1"/>
    <xf numFmtId="49" fontId="12" fillId="5" borderId="50" xfId="0" applyNumberFormat="1" applyFont="1" applyFill="1" applyBorder="1" applyAlignment="1">
      <alignment horizontal="center" vertical="center"/>
    </xf>
    <xf numFmtId="0" fontId="2" fillId="0" borderId="51" xfId="0" applyFont="1" applyBorder="1"/>
    <xf numFmtId="0" fontId="10" fillId="14" borderId="13" xfId="0" applyFont="1" applyFill="1" applyBorder="1" applyAlignment="1">
      <alignment horizontal="center" vertical="center"/>
    </xf>
    <xf numFmtId="0" fontId="2" fillId="0" borderId="22" xfId="0" applyFont="1" applyBorder="1"/>
    <xf numFmtId="49" fontId="13" fillId="11" borderId="23" xfId="0" applyNumberFormat="1" applyFont="1" applyFill="1" applyBorder="1" applyAlignment="1">
      <alignment horizontal="center" vertical="center"/>
    </xf>
    <xf numFmtId="0" fontId="2" fillId="0" borderId="25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26" xfId="0" applyFont="1" applyBorder="1"/>
    <xf numFmtId="0" fontId="2" fillId="0" borderId="28" xfId="0" applyFont="1" applyBorder="1"/>
    <xf numFmtId="49" fontId="10" fillId="15" borderId="44" xfId="0" applyNumberFormat="1" applyFont="1" applyFill="1" applyBorder="1" applyAlignment="1">
      <alignment horizontal="center" vertical="center"/>
    </xf>
    <xf numFmtId="0" fontId="2" fillId="0" borderId="46" xfId="0" applyFont="1" applyBorder="1"/>
    <xf numFmtId="0" fontId="2" fillId="0" borderId="67" xfId="0" applyFont="1" applyBorder="1"/>
    <xf numFmtId="0" fontId="2" fillId="0" borderId="60" xfId="0" applyFont="1" applyBorder="1"/>
    <xf numFmtId="0" fontId="2" fillId="0" borderId="61" xfId="0" applyFont="1" applyBorder="1"/>
    <xf numFmtId="0" fontId="2" fillId="0" borderId="66" xfId="0" applyFont="1" applyBorder="1"/>
    <xf numFmtId="0" fontId="10" fillId="14" borderId="63" xfId="0" applyFont="1" applyFill="1" applyBorder="1" applyAlignment="1">
      <alignment horizontal="center" vertical="center"/>
    </xf>
    <xf numFmtId="0" fontId="2" fillId="0" borderId="64" xfId="0" applyFont="1" applyBorder="1"/>
    <xf numFmtId="0" fontId="2" fillId="0" borderId="65" xfId="0" applyFont="1" applyBorder="1"/>
    <xf numFmtId="49" fontId="10" fillId="15" borderId="63" xfId="0" applyNumberFormat="1" applyFont="1" applyFill="1" applyBorder="1" applyAlignment="1">
      <alignment horizontal="center" vertical="center"/>
    </xf>
    <xf numFmtId="0" fontId="2" fillId="0" borderId="21" xfId="0" applyFont="1" applyBorder="1"/>
    <xf numFmtId="0" fontId="10" fillId="14" borderId="44" xfId="0" applyFont="1" applyFill="1" applyBorder="1" applyAlignment="1">
      <alignment horizontal="center" vertical="center"/>
    </xf>
    <xf numFmtId="0" fontId="10" fillId="16" borderId="50" xfId="0" applyFont="1" applyFill="1" applyBorder="1" applyAlignment="1">
      <alignment horizontal="center" vertical="center"/>
    </xf>
    <xf numFmtId="49" fontId="15" fillId="13" borderId="68" xfId="0" applyNumberFormat="1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7" fillId="0" borderId="31" xfId="0" applyFont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/>
    <xf numFmtId="0" fontId="10" fillId="14" borderId="31" xfId="0" applyFont="1" applyFill="1" applyBorder="1" applyAlignment="1">
      <alignment horizontal="center" vertical="center"/>
    </xf>
    <xf numFmtId="49" fontId="15" fillId="13" borderId="57" xfId="0" applyNumberFormat="1" applyFont="1" applyFill="1" applyBorder="1" applyAlignment="1">
      <alignment horizontal="center" vertical="center"/>
    </xf>
    <xf numFmtId="0" fontId="2" fillId="0" borderId="58" xfId="0" applyFont="1" applyBorder="1"/>
    <xf numFmtId="0" fontId="2" fillId="0" borderId="59" xfId="0" applyFont="1" applyBorder="1"/>
    <xf numFmtId="49" fontId="15" fillId="13" borderId="31" xfId="0" applyNumberFormat="1" applyFont="1" applyFill="1" applyBorder="1" applyAlignment="1">
      <alignment horizontal="center" vertical="center"/>
    </xf>
    <xf numFmtId="49" fontId="12" fillId="11" borderId="17" xfId="0" applyNumberFormat="1" applyFont="1" applyFill="1" applyBorder="1" applyAlignment="1">
      <alignment horizontal="center" vertical="center"/>
    </xf>
    <xf numFmtId="0" fontId="2" fillId="0" borderId="18" xfId="0" applyFont="1" applyBorder="1"/>
    <xf numFmtId="49" fontId="9" fillId="11" borderId="23" xfId="0" applyNumberFormat="1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7" xfId="0" applyFont="1" applyBorder="1"/>
    <xf numFmtId="49" fontId="11" fillId="11" borderId="23" xfId="0" applyNumberFormat="1" applyFont="1" applyFill="1" applyBorder="1" applyAlignment="1">
      <alignment horizontal="center" vertical="center"/>
    </xf>
    <xf numFmtId="49" fontId="15" fillId="13" borderId="30" xfId="0" applyNumberFormat="1" applyFont="1" applyFill="1" applyBorder="1" applyAlignment="1">
      <alignment horizontal="center" vertical="center"/>
    </xf>
    <xf numFmtId="0" fontId="2" fillId="0" borderId="37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0" xfId="0" applyFont="1" applyBorder="1"/>
    <xf numFmtId="0" fontId="6" fillId="0" borderId="1" xfId="0" applyFont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1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4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8" fillId="9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152400</xdr:colOff>
      <xdr:row>1</xdr:row>
      <xdr:rowOff>161925</xdr:rowOff>
    </xdr:from>
    <xdr:ext cx="2695575" cy="476250"/>
    <xdr:pic>
      <xdr:nvPicPr>
        <xdr:cNvPr id="2" name="image1.png" title="Ké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be.com/shorts/uGuJxyoomgQ" TargetMode="External"/><Relationship Id="rId13" Type="http://schemas.openxmlformats.org/officeDocument/2006/relationships/hyperlink" Target="https://www.youtube.com/watch?v=aUlwXm8o6Ds" TargetMode="External"/><Relationship Id="rId18" Type="http://schemas.openxmlformats.org/officeDocument/2006/relationships/hyperlink" Target="https://www.youtube.com/watch?v=rng6C_oQKx0" TargetMode="External"/><Relationship Id="rId3" Type="http://schemas.openxmlformats.org/officeDocument/2006/relationships/hyperlink" Target="https://youtube.com/shorts/wqOVFzkf65c" TargetMode="External"/><Relationship Id="rId7" Type="http://schemas.openxmlformats.org/officeDocument/2006/relationships/hyperlink" Target="https://youtu.be/a5S2rt3K67U" TargetMode="External"/><Relationship Id="rId12" Type="http://schemas.openxmlformats.org/officeDocument/2006/relationships/hyperlink" Target="https://www.youtube.com/watch?v=cb1oZ4MvHDI" TargetMode="External"/><Relationship Id="rId17" Type="http://schemas.openxmlformats.org/officeDocument/2006/relationships/hyperlink" Target="https://youtube.com/shorts/3SH03_6UTkg" TargetMode="External"/><Relationship Id="rId2" Type="http://schemas.openxmlformats.org/officeDocument/2006/relationships/hyperlink" Target="https://www.youtube.com/watch?v=fYYnKduKNv4" TargetMode="External"/><Relationship Id="rId16" Type="http://schemas.openxmlformats.org/officeDocument/2006/relationships/hyperlink" Target="https://youtu.be/DlPDZ0JuVFU" TargetMode="External"/><Relationship Id="rId1" Type="http://schemas.openxmlformats.org/officeDocument/2006/relationships/hyperlink" Target="https://youtu.be/DlPDZ0JuVFU" TargetMode="External"/><Relationship Id="rId6" Type="http://schemas.openxmlformats.org/officeDocument/2006/relationships/hyperlink" Target="https://www.youtube.com/watch?v=pXcG0IH2Nkg" TargetMode="External"/><Relationship Id="rId11" Type="http://schemas.openxmlformats.org/officeDocument/2006/relationships/hyperlink" Target="https://youtube.com/shorts/wqOVFzkf65c" TargetMode="External"/><Relationship Id="rId5" Type="http://schemas.openxmlformats.org/officeDocument/2006/relationships/hyperlink" Target="https://youtube.com/shorts/AEe2VNpmjy0" TargetMode="External"/><Relationship Id="rId15" Type="http://schemas.openxmlformats.org/officeDocument/2006/relationships/hyperlink" Target="https://www.youtube.com/watch?v=kiVFaQAyZAE" TargetMode="External"/><Relationship Id="rId10" Type="http://schemas.openxmlformats.org/officeDocument/2006/relationships/hyperlink" Target="https://youtube.com/shorts/kaRXuR0bwmg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gimnasztika/" TargetMode="External"/><Relationship Id="rId9" Type="http://schemas.openxmlformats.org/officeDocument/2006/relationships/hyperlink" Target="https://youtu.be/DlPDZ0JuVFU" TargetMode="External"/><Relationship Id="rId14" Type="http://schemas.openxmlformats.org/officeDocument/2006/relationships/hyperlink" Target="https://www.youtube.com/watch?v=PNTB_Beqi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workbookViewId="0">
      <selection activeCell="C3" sqref="C3:F3"/>
    </sheetView>
  </sheetViews>
  <sheetFormatPr defaultColWidth="14.44140625" defaultRowHeight="15" customHeight="1" x14ac:dyDescent="0.3"/>
  <cols>
    <col min="1" max="1" width="5" customWidth="1"/>
    <col min="2" max="2" width="16.5546875" customWidth="1"/>
    <col min="3" max="5" width="5" customWidth="1"/>
    <col min="6" max="6" width="10.109375" customWidth="1"/>
    <col min="7" max="7" width="13.44140625" customWidth="1"/>
    <col min="8" max="8" width="30.6640625" customWidth="1"/>
    <col min="9" max="9" width="13.44140625" customWidth="1"/>
    <col min="10" max="10" width="30.6640625" customWidth="1"/>
    <col min="11" max="18" width="5" customWidth="1"/>
  </cols>
  <sheetData>
    <row r="1" spans="1:26" ht="67.5" customHeight="1" x14ac:dyDescent="0.3">
      <c r="A1" s="133" t="s">
        <v>42</v>
      </c>
      <c r="B1" s="116"/>
      <c r="C1" s="116"/>
      <c r="D1" s="116"/>
      <c r="E1" s="116"/>
      <c r="F1" s="116"/>
      <c r="G1" s="116"/>
      <c r="H1" s="116"/>
      <c r="I1" s="116"/>
      <c r="J1" s="11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3">
      <c r="A2" s="134" t="s">
        <v>0</v>
      </c>
      <c r="B2" s="135"/>
      <c r="C2" s="135"/>
      <c r="D2" s="135"/>
      <c r="E2" s="135"/>
      <c r="F2" s="136"/>
      <c r="G2" s="137" t="s">
        <v>1</v>
      </c>
      <c r="H2" s="69"/>
      <c r="I2" s="138" t="s">
        <v>2</v>
      </c>
      <c r="J2" s="13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9.75" customHeight="1" x14ac:dyDescent="0.3">
      <c r="A3" s="118" t="s">
        <v>3</v>
      </c>
      <c r="B3" s="120"/>
      <c r="C3" s="118"/>
      <c r="D3" s="119"/>
      <c r="E3" s="119"/>
      <c r="F3" s="119"/>
      <c r="G3" s="2" t="s">
        <v>4</v>
      </c>
      <c r="H3" s="3"/>
      <c r="I3" s="2" t="s">
        <v>4</v>
      </c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 x14ac:dyDescent="0.3">
      <c r="A4" s="115" t="s">
        <v>5</v>
      </c>
      <c r="B4" s="117"/>
      <c r="C4" s="115"/>
      <c r="D4" s="116"/>
      <c r="E4" s="116"/>
      <c r="F4" s="117"/>
      <c r="G4" s="4" t="s">
        <v>6</v>
      </c>
      <c r="H4" s="5"/>
      <c r="I4" s="4" t="s">
        <v>6</v>
      </c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 x14ac:dyDescent="0.3">
      <c r="A5" s="115" t="s">
        <v>7</v>
      </c>
      <c r="B5" s="117"/>
      <c r="C5" s="130"/>
      <c r="D5" s="131"/>
      <c r="E5" s="131"/>
      <c r="F5" s="132"/>
      <c r="G5" s="126" t="s">
        <v>8</v>
      </c>
      <c r="H5" s="127"/>
      <c r="I5" s="126" t="s">
        <v>8</v>
      </c>
      <c r="J5" s="12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 x14ac:dyDescent="0.3">
      <c r="A6" s="128" t="s">
        <v>9</v>
      </c>
      <c r="B6" s="108"/>
      <c r="C6" s="129"/>
      <c r="D6" s="97"/>
      <c r="E6" s="97"/>
      <c r="F6" s="98"/>
      <c r="G6" s="93"/>
      <c r="H6" s="93"/>
      <c r="I6" s="93"/>
      <c r="J6" s="9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6.5" customHeight="1" x14ac:dyDescent="0.3">
      <c r="A7" s="118" t="s">
        <v>10</v>
      </c>
      <c r="B7" s="120"/>
      <c r="C7" s="125"/>
      <c r="D7" s="119"/>
      <c r="E7" s="119"/>
      <c r="F7" s="119"/>
      <c r="G7" s="126" t="s">
        <v>11</v>
      </c>
      <c r="H7" s="127"/>
      <c r="I7" s="126" t="s">
        <v>11</v>
      </c>
      <c r="J7" s="12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customHeight="1" x14ac:dyDescent="0.3">
      <c r="A8" s="115" t="s">
        <v>12</v>
      </c>
      <c r="B8" s="117"/>
      <c r="C8" s="115"/>
      <c r="D8" s="116"/>
      <c r="E8" s="116"/>
      <c r="F8" s="117"/>
      <c r="G8" s="76"/>
      <c r="H8" s="76"/>
      <c r="I8" s="76"/>
      <c r="J8" s="7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 x14ac:dyDescent="0.3">
      <c r="A9" s="118" t="s">
        <v>13</v>
      </c>
      <c r="B9" s="120"/>
      <c r="C9" s="118"/>
      <c r="D9" s="119"/>
      <c r="E9" s="119"/>
      <c r="F9" s="120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8.75" customHeight="1" x14ac:dyDescent="0.3">
      <c r="A10" s="115" t="s">
        <v>14</v>
      </c>
      <c r="B10" s="117"/>
      <c r="C10" s="121"/>
      <c r="D10" s="116"/>
      <c r="E10" s="116"/>
      <c r="F10" s="1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customHeight="1" x14ac:dyDescent="0.3">
      <c r="A11" s="123" t="s">
        <v>15</v>
      </c>
      <c r="B11" s="120"/>
      <c r="C11" s="118"/>
      <c r="D11" s="119"/>
      <c r="E11" s="119"/>
      <c r="F11" s="120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customHeight="1" x14ac:dyDescent="0.3">
      <c r="A12" s="123" t="s">
        <v>16</v>
      </c>
      <c r="B12" s="120"/>
      <c r="C12" s="118"/>
      <c r="D12" s="119"/>
      <c r="E12" s="119"/>
      <c r="F12" s="12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0.5" customHeight="1" x14ac:dyDescent="0.3">
      <c r="A13" s="122" t="s">
        <v>17</v>
      </c>
      <c r="B13" s="97"/>
      <c r="C13" s="97"/>
      <c r="D13" s="97"/>
      <c r="E13" s="97"/>
      <c r="F13" s="10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x14ac:dyDescent="0.3">
      <c r="A14" s="124" t="s">
        <v>9</v>
      </c>
      <c r="B14" s="117"/>
      <c r="C14" s="115"/>
      <c r="D14" s="116"/>
      <c r="E14" s="116"/>
      <c r="F14" s="11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3">
      <c r="A15" s="115" t="s">
        <v>18</v>
      </c>
      <c r="B15" s="117"/>
      <c r="C15" s="115"/>
      <c r="D15" s="116"/>
      <c r="E15" s="116"/>
      <c r="F15" s="11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3">
      <c r="A16" s="115" t="s">
        <v>19</v>
      </c>
      <c r="B16" s="117"/>
      <c r="C16" s="115"/>
      <c r="D16" s="116"/>
      <c r="E16" s="116"/>
      <c r="F16" s="11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39">
    <mergeCell ref="A1:J1"/>
    <mergeCell ref="A2:F2"/>
    <mergeCell ref="G2:H2"/>
    <mergeCell ref="I2:J2"/>
    <mergeCell ref="A3:B3"/>
    <mergeCell ref="C3:F3"/>
    <mergeCell ref="C4:F4"/>
    <mergeCell ref="A4:B4"/>
    <mergeCell ref="A5:B5"/>
    <mergeCell ref="C5:F5"/>
    <mergeCell ref="G5:G6"/>
    <mergeCell ref="H5:H6"/>
    <mergeCell ref="I5:I6"/>
    <mergeCell ref="J5:J6"/>
    <mergeCell ref="A6:B6"/>
    <mergeCell ref="C6:F6"/>
    <mergeCell ref="C7:F7"/>
    <mergeCell ref="G7:G8"/>
    <mergeCell ref="H7:H8"/>
    <mergeCell ref="I7:I8"/>
    <mergeCell ref="J7:J8"/>
    <mergeCell ref="A7:B7"/>
    <mergeCell ref="A8:B8"/>
    <mergeCell ref="A9:B9"/>
    <mergeCell ref="A10:B10"/>
    <mergeCell ref="A11:B11"/>
    <mergeCell ref="C15:F15"/>
    <mergeCell ref="C16:F16"/>
    <mergeCell ref="C8:F8"/>
    <mergeCell ref="C9:F9"/>
    <mergeCell ref="C10:F10"/>
    <mergeCell ref="C11:F11"/>
    <mergeCell ref="C12:F12"/>
    <mergeCell ref="A13:F13"/>
    <mergeCell ref="C14:F14"/>
    <mergeCell ref="A15:B15"/>
    <mergeCell ref="A16:B16"/>
    <mergeCell ref="A12:B12"/>
    <mergeCell ref="A14:B14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selection sqref="A1:G1"/>
    </sheetView>
  </sheetViews>
  <sheetFormatPr defaultColWidth="14.44140625" defaultRowHeight="15" customHeight="1" x14ac:dyDescent="0.3"/>
  <cols>
    <col min="1" max="7" width="8.6640625" customWidth="1"/>
  </cols>
  <sheetData>
    <row r="1" spans="1:7" ht="39.75" customHeight="1" x14ac:dyDescent="0.3">
      <c r="A1" s="139" t="s">
        <v>20</v>
      </c>
      <c r="B1" s="116"/>
      <c r="C1" s="116"/>
      <c r="D1" s="116"/>
      <c r="E1" s="116"/>
      <c r="F1" s="116"/>
      <c r="G1" s="117"/>
    </row>
    <row r="2" spans="1:7" ht="39.75" customHeight="1" x14ac:dyDescent="0.3">
      <c r="A2" s="2">
        <v>1</v>
      </c>
      <c r="B2" s="115"/>
      <c r="C2" s="116"/>
      <c r="D2" s="116"/>
      <c r="E2" s="116"/>
      <c r="F2" s="116"/>
      <c r="G2" s="117"/>
    </row>
    <row r="3" spans="1:7" ht="39.75" customHeight="1" x14ac:dyDescent="0.3">
      <c r="A3" s="2">
        <v>2</v>
      </c>
      <c r="B3" s="115"/>
      <c r="C3" s="116"/>
      <c r="D3" s="116"/>
      <c r="E3" s="116"/>
      <c r="F3" s="116"/>
      <c r="G3" s="117"/>
    </row>
    <row r="4" spans="1:7" ht="39.75" customHeight="1" x14ac:dyDescent="0.3">
      <c r="A4" s="2">
        <v>3</v>
      </c>
      <c r="B4" s="115"/>
      <c r="C4" s="116"/>
      <c r="D4" s="116"/>
      <c r="E4" s="116"/>
      <c r="F4" s="116"/>
      <c r="G4" s="117"/>
    </row>
    <row r="5" spans="1:7" ht="39.75" customHeight="1" x14ac:dyDescent="0.3">
      <c r="A5" s="2">
        <v>4</v>
      </c>
      <c r="B5" s="115"/>
      <c r="C5" s="116"/>
      <c r="D5" s="116"/>
      <c r="E5" s="116"/>
      <c r="F5" s="116"/>
      <c r="G5" s="117"/>
    </row>
    <row r="6" spans="1:7" ht="39.75" customHeight="1" x14ac:dyDescent="0.3">
      <c r="A6" s="2">
        <v>5</v>
      </c>
      <c r="B6" s="115"/>
      <c r="C6" s="116"/>
      <c r="D6" s="116"/>
      <c r="E6" s="116"/>
      <c r="F6" s="116"/>
      <c r="G6" s="117"/>
    </row>
    <row r="7" spans="1:7" ht="39.75" customHeight="1" x14ac:dyDescent="0.3">
      <c r="A7" s="2">
        <v>6</v>
      </c>
      <c r="B7" s="115"/>
      <c r="C7" s="116"/>
      <c r="D7" s="116"/>
      <c r="E7" s="116"/>
      <c r="F7" s="116"/>
      <c r="G7" s="117"/>
    </row>
    <row r="8" spans="1:7" ht="39.75" customHeight="1" x14ac:dyDescent="0.3">
      <c r="A8" s="2">
        <v>7</v>
      </c>
      <c r="B8" s="115"/>
      <c r="C8" s="116"/>
      <c r="D8" s="116"/>
      <c r="E8" s="116"/>
      <c r="F8" s="116"/>
      <c r="G8" s="117"/>
    </row>
    <row r="9" spans="1:7" ht="14.25" customHeight="1" x14ac:dyDescent="0.3"/>
    <row r="10" spans="1:7" ht="14.25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8">
    <mergeCell ref="B6:G6"/>
    <mergeCell ref="B7:G7"/>
    <mergeCell ref="B8:G8"/>
    <mergeCell ref="A1:G1"/>
    <mergeCell ref="B2:G2"/>
    <mergeCell ref="B3:G3"/>
    <mergeCell ref="B4:G4"/>
    <mergeCell ref="B5:G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>
      <selection activeCell="A12" sqref="A12:B12"/>
    </sheetView>
  </sheetViews>
  <sheetFormatPr defaultColWidth="14.44140625" defaultRowHeight="15" customHeight="1" x14ac:dyDescent="0.3"/>
  <cols>
    <col min="1" max="1" width="14.88671875" customWidth="1"/>
    <col min="2" max="26" width="8.6640625" customWidth="1"/>
  </cols>
  <sheetData>
    <row r="1" spans="1:7" ht="14.4" x14ac:dyDescent="0.3">
      <c r="A1" s="141" t="s">
        <v>42</v>
      </c>
      <c r="B1" s="116"/>
      <c r="C1" s="116"/>
      <c r="D1" s="116"/>
      <c r="E1" s="116"/>
      <c r="F1" s="116"/>
      <c r="G1" s="117"/>
    </row>
    <row r="2" spans="1:7" ht="14.4" x14ac:dyDescent="0.3">
      <c r="A2" s="140" t="s">
        <v>21</v>
      </c>
      <c r="B2" s="117"/>
      <c r="C2" s="142">
        <v>1993</v>
      </c>
      <c r="D2" s="117"/>
      <c r="E2" s="140" t="s">
        <v>22</v>
      </c>
      <c r="F2" s="117"/>
      <c r="G2" s="7">
        <v>184</v>
      </c>
    </row>
    <row r="3" spans="1:7" ht="14.4" x14ac:dyDescent="0.3">
      <c r="A3" s="140" t="s">
        <v>23</v>
      </c>
      <c r="B3" s="116"/>
      <c r="C3" s="117"/>
      <c r="D3" s="140" t="s">
        <v>24</v>
      </c>
      <c r="E3" s="116"/>
      <c r="F3" s="116"/>
      <c r="G3" s="117"/>
    </row>
    <row r="4" spans="1:7" ht="14.4" x14ac:dyDescent="0.3">
      <c r="A4" s="140" t="s">
        <v>25</v>
      </c>
      <c r="B4" s="116"/>
      <c r="C4" s="116"/>
      <c r="D4" s="116"/>
      <c r="E4" s="116"/>
      <c r="F4" s="116"/>
      <c r="G4" s="117"/>
    </row>
    <row r="5" spans="1:7" ht="14.4" x14ac:dyDescent="0.3">
      <c r="A5" s="8" t="s">
        <v>26</v>
      </c>
      <c r="B5" s="7"/>
      <c r="C5" s="9"/>
      <c r="D5" s="8" t="s">
        <v>27</v>
      </c>
      <c r="E5" s="7"/>
      <c r="F5" s="8" t="s">
        <v>28</v>
      </c>
      <c r="G5" s="7"/>
    </row>
    <row r="6" spans="1:7" ht="14.4" x14ac:dyDescent="0.3">
      <c r="A6" s="8" t="s">
        <v>29</v>
      </c>
      <c r="B6" s="7"/>
      <c r="C6" s="10"/>
      <c r="D6" s="8" t="s">
        <v>30</v>
      </c>
      <c r="E6" s="7"/>
      <c r="F6" s="8" t="s">
        <v>31</v>
      </c>
      <c r="G6" s="7"/>
    </row>
    <row r="7" spans="1:7" ht="14.4" x14ac:dyDescent="0.3">
      <c r="A7" s="8" t="s">
        <v>32</v>
      </c>
      <c r="B7" s="7"/>
      <c r="C7" s="9"/>
      <c r="D7" s="8" t="s">
        <v>33</v>
      </c>
      <c r="E7" s="7"/>
      <c r="F7" s="8" t="s">
        <v>34</v>
      </c>
      <c r="G7" s="7"/>
    </row>
    <row r="8" spans="1:7" ht="14.4" x14ac:dyDescent="0.3">
      <c r="A8" s="8" t="s">
        <v>35</v>
      </c>
      <c r="B8" s="7"/>
      <c r="C8" s="10"/>
      <c r="D8" s="8" t="s">
        <v>8</v>
      </c>
      <c r="E8" s="7"/>
      <c r="F8" s="8" t="s">
        <v>36</v>
      </c>
      <c r="G8" s="7"/>
    </row>
    <row r="11" spans="1:7" ht="14.4" x14ac:dyDescent="0.3">
      <c r="A11" s="141" t="s">
        <v>42</v>
      </c>
      <c r="B11" s="116"/>
      <c r="C11" s="116"/>
      <c r="D11" s="116"/>
      <c r="E11" s="116"/>
      <c r="F11" s="116"/>
      <c r="G11" s="117"/>
    </row>
    <row r="12" spans="1:7" ht="14.4" x14ac:dyDescent="0.3">
      <c r="A12" s="140" t="s">
        <v>21</v>
      </c>
      <c r="B12" s="117"/>
      <c r="C12" s="142">
        <v>1993</v>
      </c>
      <c r="D12" s="117"/>
      <c r="E12" s="140" t="s">
        <v>22</v>
      </c>
      <c r="F12" s="117"/>
      <c r="G12" s="7">
        <v>184</v>
      </c>
    </row>
    <row r="13" spans="1:7" ht="14.4" x14ac:dyDescent="0.3">
      <c r="A13" s="140" t="s">
        <v>23</v>
      </c>
      <c r="B13" s="116"/>
      <c r="C13" s="117"/>
      <c r="D13" s="140" t="s">
        <v>24</v>
      </c>
      <c r="E13" s="116"/>
      <c r="F13" s="116"/>
      <c r="G13" s="117"/>
    </row>
    <row r="14" spans="1:7" ht="14.4" x14ac:dyDescent="0.3">
      <c r="A14" s="140" t="s">
        <v>25</v>
      </c>
      <c r="B14" s="116"/>
      <c r="C14" s="116"/>
      <c r="D14" s="116"/>
      <c r="E14" s="116"/>
      <c r="F14" s="116"/>
      <c r="G14" s="117"/>
    </row>
    <row r="15" spans="1:7" ht="14.4" x14ac:dyDescent="0.3">
      <c r="A15" s="8" t="s">
        <v>26</v>
      </c>
      <c r="B15" s="7"/>
      <c r="C15" s="9"/>
      <c r="D15" s="8" t="s">
        <v>27</v>
      </c>
      <c r="E15" s="7"/>
      <c r="F15" s="8" t="s">
        <v>28</v>
      </c>
      <c r="G15" s="7"/>
    </row>
    <row r="16" spans="1:7" ht="14.4" x14ac:dyDescent="0.3">
      <c r="A16" s="8" t="s">
        <v>29</v>
      </c>
      <c r="B16" s="7"/>
      <c r="C16" s="10"/>
      <c r="D16" s="8" t="s">
        <v>30</v>
      </c>
      <c r="E16" s="7"/>
      <c r="F16" s="8" t="s">
        <v>31</v>
      </c>
      <c r="G16" s="7"/>
    </row>
    <row r="17" spans="1:7" ht="14.4" x14ac:dyDescent="0.3">
      <c r="A17" s="8" t="s">
        <v>32</v>
      </c>
      <c r="B17" s="7"/>
      <c r="C17" s="9"/>
      <c r="D17" s="8" t="s">
        <v>33</v>
      </c>
      <c r="E17" s="7"/>
      <c r="F17" s="8" t="s">
        <v>34</v>
      </c>
      <c r="G17" s="7"/>
    </row>
    <row r="18" spans="1:7" ht="14.4" x14ac:dyDescent="0.3">
      <c r="A18" s="8" t="s">
        <v>35</v>
      </c>
      <c r="B18" s="7"/>
      <c r="C18" s="10"/>
      <c r="D18" s="8" t="s">
        <v>8</v>
      </c>
      <c r="E18" s="7"/>
      <c r="F18" s="8" t="s">
        <v>36</v>
      </c>
      <c r="G18" s="7"/>
    </row>
    <row r="21" spans="1:7" ht="15.75" customHeight="1" x14ac:dyDescent="0.3"/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14:G14"/>
    <mergeCell ref="A1:G1"/>
    <mergeCell ref="A2:B2"/>
    <mergeCell ref="C2:D2"/>
    <mergeCell ref="E2:F2"/>
    <mergeCell ref="A3:C3"/>
    <mergeCell ref="D3:G3"/>
    <mergeCell ref="A4:G4"/>
    <mergeCell ref="A11:G11"/>
    <mergeCell ref="A12:B12"/>
    <mergeCell ref="C12:D12"/>
    <mergeCell ref="E12:F12"/>
    <mergeCell ref="A13:C13"/>
    <mergeCell ref="D13:G1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workbookViewId="0">
      <selection sqref="A1:J1"/>
    </sheetView>
  </sheetViews>
  <sheetFormatPr defaultColWidth="14.44140625" defaultRowHeight="15" customHeight="1" x14ac:dyDescent="0.3"/>
  <cols>
    <col min="1" max="26" width="8.6640625" customWidth="1"/>
  </cols>
  <sheetData>
    <row r="1" spans="1:10" ht="39.75" customHeight="1" x14ac:dyDescent="0.3">
      <c r="A1" s="139" t="s">
        <v>37</v>
      </c>
      <c r="B1" s="116"/>
      <c r="C1" s="116"/>
      <c r="D1" s="116"/>
      <c r="E1" s="116"/>
      <c r="F1" s="116"/>
      <c r="G1" s="116"/>
      <c r="H1" s="116"/>
      <c r="I1" s="116"/>
      <c r="J1" s="117"/>
    </row>
    <row r="2" spans="1:10" ht="39.75" customHeight="1" x14ac:dyDescent="0.3">
      <c r="A2" s="2" t="s">
        <v>38</v>
      </c>
      <c r="B2" s="124" t="s">
        <v>39</v>
      </c>
      <c r="C2" s="117"/>
      <c r="D2" s="115" t="s">
        <v>40</v>
      </c>
      <c r="E2" s="116"/>
      <c r="F2" s="116"/>
      <c r="G2" s="116"/>
      <c r="H2" s="116"/>
      <c r="I2" s="117"/>
      <c r="J2" s="11" t="s">
        <v>41</v>
      </c>
    </row>
    <row r="3" spans="1:10" ht="39.75" customHeight="1" x14ac:dyDescent="0.3">
      <c r="A3" s="2">
        <v>1</v>
      </c>
      <c r="B3" s="115"/>
      <c r="C3" s="117"/>
      <c r="D3" s="115"/>
      <c r="E3" s="116"/>
      <c r="F3" s="116"/>
      <c r="G3" s="116"/>
      <c r="H3" s="116"/>
      <c r="I3" s="117"/>
      <c r="J3" s="2"/>
    </row>
    <row r="4" spans="1:10" ht="39.75" customHeight="1" x14ac:dyDescent="0.3">
      <c r="A4" s="2">
        <v>2</v>
      </c>
      <c r="B4" s="115"/>
      <c r="C4" s="117"/>
      <c r="D4" s="115"/>
      <c r="E4" s="116"/>
      <c r="F4" s="116"/>
      <c r="G4" s="116"/>
      <c r="H4" s="116"/>
      <c r="I4" s="117"/>
      <c r="J4" s="2"/>
    </row>
    <row r="5" spans="1:10" ht="39.75" customHeight="1" x14ac:dyDescent="0.3">
      <c r="A5" s="2">
        <v>3</v>
      </c>
      <c r="B5" s="115"/>
      <c r="C5" s="117"/>
      <c r="D5" s="115"/>
      <c r="E5" s="116"/>
      <c r="F5" s="116"/>
      <c r="G5" s="116"/>
      <c r="H5" s="116"/>
      <c r="I5" s="117"/>
      <c r="J5" s="2"/>
    </row>
    <row r="6" spans="1:10" ht="39.75" customHeight="1" x14ac:dyDescent="0.3">
      <c r="A6" s="2">
        <v>4</v>
      </c>
      <c r="B6" s="115"/>
      <c r="C6" s="117"/>
      <c r="D6" s="115"/>
      <c r="E6" s="116"/>
      <c r="F6" s="116"/>
      <c r="G6" s="116"/>
      <c r="H6" s="116"/>
      <c r="I6" s="117"/>
      <c r="J6" s="2"/>
    </row>
    <row r="7" spans="1:10" ht="39.75" customHeight="1" x14ac:dyDescent="0.3">
      <c r="A7" s="2">
        <v>5</v>
      </c>
      <c r="B7" s="115"/>
      <c r="C7" s="117"/>
      <c r="D7" s="115"/>
      <c r="E7" s="116"/>
      <c r="F7" s="116"/>
      <c r="G7" s="116"/>
      <c r="H7" s="116"/>
      <c r="I7" s="117"/>
      <c r="J7" s="2"/>
    </row>
    <row r="8" spans="1:10" ht="39.75" customHeight="1" x14ac:dyDescent="0.3">
      <c r="A8" s="2">
        <v>6</v>
      </c>
      <c r="B8" s="115"/>
      <c r="C8" s="117"/>
      <c r="D8" s="115"/>
      <c r="E8" s="116"/>
      <c r="F8" s="116"/>
      <c r="G8" s="116"/>
      <c r="H8" s="116"/>
      <c r="I8" s="117"/>
      <c r="J8" s="2"/>
    </row>
    <row r="9" spans="1:10" ht="39.75" customHeight="1" x14ac:dyDescent="0.3">
      <c r="A9" s="2">
        <v>7</v>
      </c>
      <c r="B9" s="115"/>
      <c r="C9" s="117"/>
      <c r="D9" s="115"/>
      <c r="E9" s="116"/>
      <c r="F9" s="116"/>
      <c r="G9" s="116"/>
      <c r="H9" s="116"/>
      <c r="I9" s="117"/>
      <c r="J9" s="2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7">
    <mergeCell ref="A1:J1"/>
    <mergeCell ref="B2:C2"/>
    <mergeCell ref="D2:I2"/>
    <mergeCell ref="B3:C3"/>
    <mergeCell ref="D3:I3"/>
    <mergeCell ref="B4:C4"/>
    <mergeCell ref="D4:I4"/>
    <mergeCell ref="B8:C8"/>
    <mergeCell ref="B9:C9"/>
    <mergeCell ref="B5:C5"/>
    <mergeCell ref="D5:I5"/>
    <mergeCell ref="B6:C6"/>
    <mergeCell ref="D6:I6"/>
    <mergeCell ref="B7:C7"/>
    <mergeCell ref="D7:I7"/>
    <mergeCell ref="D8:I8"/>
    <mergeCell ref="D9:I9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sqref="A1:I1"/>
    </sheetView>
  </sheetViews>
  <sheetFormatPr defaultColWidth="14.44140625" defaultRowHeight="15" customHeight="1" x14ac:dyDescent="0.3"/>
  <cols>
    <col min="1" max="1" width="21.6640625" customWidth="1"/>
    <col min="2" max="2" width="9.109375" customWidth="1"/>
    <col min="3" max="3" width="13.33203125" customWidth="1"/>
    <col min="4" max="4" width="22.6640625" customWidth="1"/>
    <col min="5" max="5" width="13.33203125" customWidth="1"/>
    <col min="6" max="6" width="15" customWidth="1"/>
    <col min="7" max="7" width="16.33203125" customWidth="1"/>
    <col min="8" max="8" width="11.109375" customWidth="1"/>
    <col min="9" max="9" width="12.109375" customWidth="1"/>
    <col min="10" max="26" width="9.109375" customWidth="1"/>
  </cols>
  <sheetData>
    <row r="1" spans="1:26" ht="14.25" customHeight="1" x14ac:dyDescent="0.3">
      <c r="A1" s="145" t="s">
        <v>42</v>
      </c>
      <c r="B1" s="116"/>
      <c r="C1" s="116"/>
      <c r="D1" s="116"/>
      <c r="E1" s="116"/>
      <c r="F1" s="116"/>
      <c r="G1" s="116"/>
      <c r="H1" s="116"/>
      <c r="I1" s="11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2"/>
      <c r="B2" s="8"/>
      <c r="C2" s="13" t="s">
        <v>43</v>
      </c>
      <c r="D2" s="13" t="s">
        <v>44</v>
      </c>
      <c r="E2" s="13" t="s">
        <v>45</v>
      </c>
      <c r="F2" s="13" t="s">
        <v>46</v>
      </c>
      <c r="G2" s="13" t="s">
        <v>47</v>
      </c>
      <c r="H2" s="13" t="s">
        <v>48</v>
      </c>
      <c r="I2" s="13" t="s">
        <v>49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4" t="s">
        <v>50</v>
      </c>
      <c r="B3" s="8">
        <v>0</v>
      </c>
      <c r="C3" s="15"/>
      <c r="D3" s="15"/>
      <c r="E3" s="16"/>
      <c r="F3" s="16"/>
      <c r="G3" s="15"/>
      <c r="H3" s="1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14" t="s">
        <v>51</v>
      </c>
      <c r="B4" s="8">
        <f>B3*35</f>
        <v>0</v>
      </c>
      <c r="C4" s="15"/>
      <c r="D4" s="15"/>
      <c r="E4" s="15"/>
      <c r="F4" s="15"/>
      <c r="G4" s="15"/>
      <c r="H4" s="15"/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17" t="s">
        <v>52</v>
      </c>
      <c r="B5" s="9">
        <f>B3*35</f>
        <v>0</v>
      </c>
      <c r="C5" s="9">
        <f>B3*2*4</f>
        <v>0</v>
      </c>
      <c r="D5" s="9">
        <f t="shared" ref="D5:D7" si="0">B5-C5</f>
        <v>0</v>
      </c>
      <c r="E5" s="18">
        <f t="shared" ref="E5:E7" si="1">D5-F5</f>
        <v>0</v>
      </c>
      <c r="F5" s="18">
        <f>D5*0.25</f>
        <v>0</v>
      </c>
      <c r="G5" s="9">
        <f>B3*2</f>
        <v>0</v>
      </c>
      <c r="H5" s="18">
        <f t="shared" ref="H5:H7" si="2">E5/4</f>
        <v>0</v>
      </c>
      <c r="I5" s="18">
        <f t="shared" ref="I5:I7" si="3">F5/9</f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14" t="s">
        <v>53</v>
      </c>
      <c r="B6" s="8">
        <f>B4+200</f>
        <v>200</v>
      </c>
      <c r="C6" s="8">
        <f>B3*2*4</f>
        <v>0</v>
      </c>
      <c r="D6" s="8">
        <f t="shared" si="0"/>
        <v>200</v>
      </c>
      <c r="E6" s="19">
        <f t="shared" si="1"/>
        <v>140</v>
      </c>
      <c r="F6" s="19">
        <f>D6*0.3</f>
        <v>60</v>
      </c>
      <c r="G6" s="8">
        <f>B3*2</f>
        <v>0</v>
      </c>
      <c r="H6" s="19">
        <f t="shared" si="2"/>
        <v>35</v>
      </c>
      <c r="I6" s="19">
        <f t="shared" si="3"/>
        <v>6.666666666666667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20" t="s">
        <v>54</v>
      </c>
      <c r="B7" s="21">
        <f>B4*0.65</f>
        <v>0</v>
      </c>
      <c r="C7" s="22">
        <f>B3*2*4</f>
        <v>0</v>
      </c>
      <c r="D7" s="21">
        <f t="shared" si="0"/>
        <v>0</v>
      </c>
      <c r="E7" s="21">
        <f t="shared" si="1"/>
        <v>0</v>
      </c>
      <c r="F7" s="21">
        <f>D7*0.2</f>
        <v>0</v>
      </c>
      <c r="G7" s="22">
        <f>B3*2</f>
        <v>0</v>
      </c>
      <c r="H7" s="21">
        <f t="shared" si="2"/>
        <v>0</v>
      </c>
      <c r="I7" s="21">
        <f t="shared" si="3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23" t="s">
        <v>55</v>
      </c>
      <c r="B10" s="24" t="s">
        <v>56</v>
      </c>
      <c r="C10" s="24" t="s">
        <v>57</v>
      </c>
      <c r="D10" s="23" t="s">
        <v>58</v>
      </c>
      <c r="E10" s="24" t="s">
        <v>59</v>
      </c>
      <c r="F10" s="24" t="s">
        <v>60</v>
      </c>
      <c r="G10" s="24" t="s">
        <v>61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3" t="s">
        <v>62</v>
      </c>
      <c r="B11" s="2">
        <v>93</v>
      </c>
      <c r="C11" s="2">
        <v>76</v>
      </c>
      <c r="D11" s="3" t="s">
        <v>63</v>
      </c>
      <c r="E11" s="2">
        <v>24</v>
      </c>
      <c r="F11" s="3" t="s">
        <v>64</v>
      </c>
      <c r="G11" s="2">
        <v>8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3" t="s">
        <v>65</v>
      </c>
      <c r="B12" s="2">
        <v>32</v>
      </c>
      <c r="C12" s="2">
        <v>55</v>
      </c>
      <c r="D12" s="3" t="s">
        <v>66</v>
      </c>
      <c r="E12" s="2">
        <v>19</v>
      </c>
      <c r="F12" s="3" t="s">
        <v>66</v>
      </c>
      <c r="G12" s="2">
        <v>11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3" t="s">
        <v>67</v>
      </c>
      <c r="B13" s="2">
        <v>3</v>
      </c>
      <c r="C13" s="2">
        <v>56</v>
      </c>
      <c r="D13" s="3" t="s">
        <v>68</v>
      </c>
      <c r="E13" s="2">
        <v>21</v>
      </c>
      <c r="F13" s="3" t="s">
        <v>69</v>
      </c>
      <c r="G13" s="2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2" t="s">
        <v>70</v>
      </c>
      <c r="B14" s="2">
        <v>69</v>
      </c>
      <c r="C14" s="25">
        <v>48</v>
      </c>
      <c r="D14" s="2" t="s">
        <v>71</v>
      </c>
      <c r="E14" s="2">
        <v>7</v>
      </c>
      <c r="F14" s="2" t="s">
        <v>72</v>
      </c>
      <c r="G14" s="2">
        <v>26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2" t="s">
        <v>73</v>
      </c>
      <c r="B15" s="2">
        <v>20</v>
      </c>
      <c r="C15" s="2">
        <v>54</v>
      </c>
      <c r="D15" s="2" t="s">
        <v>74</v>
      </c>
      <c r="E15" s="2">
        <v>20</v>
      </c>
      <c r="F15" s="2" t="s">
        <v>75</v>
      </c>
      <c r="G15" s="2">
        <v>12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3" t="s">
        <v>76</v>
      </c>
      <c r="B16" s="2">
        <v>80</v>
      </c>
      <c r="C16" s="2">
        <v>39</v>
      </c>
      <c r="D16" s="3" t="s">
        <v>77</v>
      </c>
      <c r="E16" s="2">
        <v>35</v>
      </c>
      <c r="F16" s="3" t="s">
        <v>78</v>
      </c>
      <c r="G16" s="2">
        <v>14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26"/>
      <c r="B17" s="26"/>
      <c r="C17" s="2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27"/>
      <c r="B18" s="26"/>
      <c r="C18" s="2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143"/>
      <c r="B19" s="144"/>
      <c r="C19" s="144"/>
      <c r="D19" s="14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26"/>
      <c r="B24" s="26"/>
      <c r="C24" s="2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26"/>
      <c r="B25" s="26"/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26"/>
      <c r="B26" s="26"/>
      <c r="C26" s="2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26"/>
      <c r="B27" s="26"/>
      <c r="C27" s="2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26"/>
      <c r="B28" s="26"/>
      <c r="C28" s="2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26"/>
      <c r="B29" s="26"/>
      <c r="C29" s="2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26"/>
      <c r="B30" s="26"/>
      <c r="C30" s="2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26"/>
      <c r="B31" s="26"/>
      <c r="C31" s="2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26"/>
      <c r="B32" s="26"/>
      <c r="C32" s="2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26"/>
      <c r="B33" s="26"/>
      <c r="C33" s="2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26"/>
      <c r="B34" s="26"/>
      <c r="C34" s="2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26"/>
      <c r="B35" s="26"/>
      <c r="C35" s="2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26"/>
      <c r="B36" s="26"/>
      <c r="C36" s="2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26"/>
      <c r="B37" s="26"/>
      <c r="C37" s="2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26"/>
      <c r="B38" s="26"/>
      <c r="C38" s="2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26"/>
      <c r="B39" s="26"/>
      <c r="C39" s="2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26"/>
      <c r="B40" s="26"/>
      <c r="C40" s="2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26"/>
      <c r="B41" s="26"/>
      <c r="C41" s="2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26"/>
      <c r="B42" s="26"/>
      <c r="C42" s="2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26"/>
      <c r="B43" s="26"/>
      <c r="C43" s="2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26"/>
      <c r="B44" s="26"/>
      <c r="C44" s="2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26"/>
      <c r="B45" s="26"/>
      <c r="C45" s="2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26"/>
      <c r="B46" s="26"/>
      <c r="C46" s="2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26"/>
      <c r="B47" s="26"/>
      <c r="C47" s="2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26"/>
      <c r="B48" s="26"/>
      <c r="C48" s="2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26"/>
      <c r="B49" s="26"/>
      <c r="C49" s="2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26"/>
      <c r="B50" s="26"/>
      <c r="C50" s="2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23:J23"/>
    <mergeCell ref="A1:I1"/>
    <mergeCell ref="A19:D19"/>
    <mergeCell ref="A20:J20"/>
    <mergeCell ref="A21:J21"/>
    <mergeCell ref="A22:J2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1000"/>
  <sheetViews>
    <sheetView tabSelected="1" workbookViewId="0">
      <selection activeCell="C3" sqref="C3:I4"/>
    </sheetView>
  </sheetViews>
  <sheetFormatPr defaultColWidth="14.44140625" defaultRowHeight="15" customHeight="1" x14ac:dyDescent="0.3"/>
  <cols>
    <col min="1" max="1" width="8.33203125" customWidth="1"/>
    <col min="2" max="2" width="4.5546875" customWidth="1"/>
    <col min="3" max="3" width="6" customWidth="1"/>
    <col min="4" max="4" width="41" customWidth="1"/>
    <col min="5" max="5" width="5.6640625" customWidth="1"/>
    <col min="6" max="6" width="8.33203125" customWidth="1"/>
    <col min="7" max="9" width="5.6640625" customWidth="1"/>
    <col min="10" max="10" width="14.88671875" customWidth="1"/>
    <col min="11" max="11" width="4.44140625" customWidth="1"/>
    <col min="12" max="12" width="5.6640625" customWidth="1"/>
    <col min="13" max="13" width="8.33203125" customWidth="1"/>
    <col min="14" max="17" width="5.6640625" customWidth="1"/>
    <col min="18" max="18" width="14.88671875" customWidth="1"/>
    <col min="19" max="19" width="4.44140625" customWidth="1"/>
    <col min="20" max="20" width="5.6640625" customWidth="1"/>
    <col min="21" max="21" width="8.33203125" customWidth="1"/>
    <col min="22" max="25" width="5.6640625" customWidth="1"/>
    <col min="26" max="26" width="14.88671875" customWidth="1"/>
    <col min="27" max="27" width="4.44140625" customWidth="1"/>
    <col min="28" max="28" width="5.6640625" customWidth="1"/>
    <col min="29" max="29" width="8.33203125" customWidth="1"/>
    <col min="30" max="33" width="5.6640625" customWidth="1"/>
    <col min="34" max="34" width="14.88671875" customWidth="1"/>
    <col min="35" max="35" width="4.44140625" customWidth="1"/>
    <col min="36" max="36" width="5.6640625" customWidth="1"/>
    <col min="37" max="37" width="8.33203125" customWidth="1"/>
    <col min="38" max="41" width="5.6640625" customWidth="1"/>
    <col min="42" max="42" width="14.88671875" customWidth="1"/>
    <col min="43" max="43" width="4.44140625" customWidth="1"/>
    <col min="44" max="44" width="5.6640625" customWidth="1"/>
    <col min="45" max="45" width="8.33203125" customWidth="1"/>
    <col min="46" max="49" width="5.6640625" customWidth="1"/>
    <col min="50" max="50" width="14.88671875" customWidth="1"/>
    <col min="51" max="51" width="4.44140625" customWidth="1"/>
    <col min="52" max="52" width="5.6640625" customWidth="1"/>
    <col min="53" max="53" width="8.33203125" customWidth="1"/>
    <col min="54" max="57" width="5.6640625" customWidth="1"/>
    <col min="58" max="58" width="14.88671875" customWidth="1"/>
    <col min="59" max="59" width="4.44140625" customWidth="1"/>
    <col min="60" max="60" width="5.6640625" customWidth="1"/>
    <col min="61" max="61" width="8.33203125" customWidth="1"/>
    <col min="62" max="65" width="5.6640625" customWidth="1"/>
    <col min="66" max="66" width="14.88671875" customWidth="1"/>
    <col min="67" max="67" width="4.44140625" customWidth="1"/>
  </cols>
  <sheetData>
    <row r="1" spans="1:67" ht="15" customHeight="1" x14ac:dyDescent="0.3">
      <c r="A1" s="109" t="s">
        <v>42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78"/>
    </row>
    <row r="2" spans="1:67" ht="15" customHeight="1" x14ac:dyDescent="0.3">
      <c r="A2" s="8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82"/>
    </row>
    <row r="3" spans="1:67" ht="12.75" customHeight="1" x14ac:dyDescent="0.3">
      <c r="A3" s="28"/>
      <c r="B3" s="28"/>
      <c r="C3" s="112" t="s">
        <v>122</v>
      </c>
      <c r="D3" s="110"/>
      <c r="E3" s="110"/>
      <c r="F3" s="110"/>
      <c r="G3" s="110"/>
      <c r="H3" s="110"/>
      <c r="I3" s="78"/>
      <c r="J3" s="29"/>
      <c r="K3" s="30"/>
      <c r="L3" s="31"/>
      <c r="M3" s="31"/>
      <c r="N3" s="31"/>
      <c r="O3" s="31"/>
      <c r="P3" s="31"/>
      <c r="Q3" s="31"/>
      <c r="R3" s="29"/>
      <c r="S3" s="30"/>
      <c r="T3" s="31"/>
      <c r="U3" s="31"/>
      <c r="V3" s="31"/>
      <c r="W3" s="31"/>
      <c r="X3" s="31"/>
      <c r="Y3" s="31"/>
      <c r="Z3" s="29"/>
      <c r="AA3" s="30"/>
      <c r="AB3" s="31"/>
      <c r="AC3" s="31"/>
      <c r="AD3" s="31"/>
      <c r="AE3" s="31"/>
      <c r="AF3" s="31"/>
      <c r="AG3" s="31"/>
      <c r="AH3" s="29"/>
      <c r="AI3" s="30"/>
      <c r="AJ3" s="31"/>
      <c r="AK3" s="31"/>
      <c r="AL3" s="31"/>
      <c r="AM3" s="31"/>
      <c r="AN3" s="31"/>
      <c r="AO3" s="31"/>
      <c r="AP3" s="29"/>
      <c r="AQ3" s="30"/>
      <c r="AR3" s="31"/>
      <c r="AS3" s="31"/>
      <c r="AT3" s="31"/>
      <c r="AU3" s="31"/>
      <c r="AV3" s="31"/>
      <c r="AW3" s="31"/>
      <c r="AX3" s="29"/>
      <c r="AY3" s="30"/>
      <c r="AZ3" s="31"/>
      <c r="BA3" s="31"/>
      <c r="BB3" s="31"/>
      <c r="BC3" s="31"/>
      <c r="BD3" s="31"/>
      <c r="BE3" s="31"/>
      <c r="BF3" s="29"/>
      <c r="BG3" s="30"/>
      <c r="BH3" s="31"/>
      <c r="BI3" s="31"/>
      <c r="BJ3" s="31"/>
      <c r="BK3" s="31"/>
      <c r="BL3" s="31"/>
      <c r="BM3" s="31"/>
      <c r="BN3" s="29"/>
      <c r="BO3" s="30"/>
    </row>
    <row r="4" spans="1:67" ht="12.75" customHeight="1" x14ac:dyDescent="0.3">
      <c r="A4" s="28"/>
      <c r="B4" s="28"/>
      <c r="C4" s="81"/>
      <c r="D4" s="111"/>
      <c r="E4" s="111"/>
      <c r="F4" s="111"/>
      <c r="G4" s="111"/>
      <c r="H4" s="111"/>
      <c r="I4" s="82"/>
      <c r="J4" s="32"/>
      <c r="K4" s="30"/>
      <c r="L4" s="31"/>
      <c r="M4" s="31"/>
      <c r="N4" s="31"/>
      <c r="O4" s="31"/>
      <c r="P4" s="31"/>
      <c r="Q4" s="31"/>
      <c r="R4" s="32"/>
      <c r="S4" s="30"/>
      <c r="T4" s="31"/>
      <c r="U4" s="31"/>
      <c r="V4" s="31"/>
      <c r="W4" s="31"/>
      <c r="X4" s="31"/>
      <c r="Y4" s="31"/>
      <c r="Z4" s="32"/>
      <c r="AA4" s="30"/>
      <c r="AB4" s="31"/>
      <c r="AC4" s="31"/>
      <c r="AD4" s="31"/>
      <c r="AE4" s="31"/>
      <c r="AF4" s="31"/>
      <c r="AG4" s="31"/>
      <c r="AH4" s="32"/>
      <c r="AI4" s="30"/>
      <c r="AJ4" s="31"/>
      <c r="AK4" s="31"/>
      <c r="AL4" s="31"/>
      <c r="AM4" s="31"/>
      <c r="AN4" s="31"/>
      <c r="AO4" s="31"/>
      <c r="AP4" s="32"/>
      <c r="AQ4" s="30"/>
      <c r="AR4" s="31"/>
      <c r="AS4" s="31"/>
      <c r="AT4" s="31"/>
      <c r="AU4" s="31"/>
      <c r="AV4" s="31"/>
      <c r="AW4" s="31"/>
      <c r="AX4" s="32"/>
      <c r="AY4" s="30"/>
      <c r="AZ4" s="31"/>
      <c r="BA4" s="31"/>
      <c r="BB4" s="31"/>
      <c r="BC4" s="31"/>
      <c r="BD4" s="31"/>
      <c r="BE4" s="31"/>
      <c r="BF4" s="32"/>
      <c r="BG4" s="30"/>
      <c r="BH4" s="31"/>
      <c r="BI4" s="31"/>
      <c r="BJ4" s="31"/>
      <c r="BK4" s="31"/>
      <c r="BL4" s="31"/>
      <c r="BM4" s="31"/>
      <c r="BN4" s="32"/>
      <c r="BO4" s="30"/>
    </row>
    <row r="5" spans="1:67" ht="12.75" customHeight="1" x14ac:dyDescent="0.3">
      <c r="A5" s="28"/>
      <c r="B5" s="28"/>
      <c r="C5" s="28"/>
      <c r="D5" s="28"/>
      <c r="E5" s="32"/>
      <c r="F5" s="32"/>
      <c r="G5" s="32"/>
      <c r="H5" s="32"/>
      <c r="I5" s="32"/>
      <c r="J5" s="30"/>
      <c r="K5" s="30"/>
      <c r="L5" s="32"/>
      <c r="M5" s="32"/>
      <c r="N5" s="32"/>
      <c r="O5" s="32"/>
      <c r="P5" s="32"/>
      <c r="Q5" s="32"/>
      <c r="R5" s="30"/>
      <c r="S5" s="30"/>
      <c r="T5" s="32"/>
      <c r="U5" s="32"/>
      <c r="V5" s="32"/>
      <c r="W5" s="32"/>
      <c r="X5" s="32"/>
      <c r="Y5" s="32"/>
      <c r="Z5" s="30"/>
      <c r="AA5" s="30"/>
      <c r="AB5" s="32"/>
      <c r="AC5" s="32"/>
      <c r="AD5" s="32"/>
      <c r="AE5" s="32"/>
      <c r="AF5" s="32"/>
      <c r="AG5" s="32"/>
      <c r="AH5" s="30"/>
      <c r="AI5" s="30"/>
      <c r="AJ5" s="32"/>
      <c r="AK5" s="32"/>
      <c r="AL5" s="32"/>
      <c r="AM5" s="32"/>
      <c r="AN5" s="32"/>
      <c r="AO5" s="32"/>
      <c r="AP5" s="30"/>
      <c r="AQ5" s="30"/>
      <c r="AR5" s="32"/>
      <c r="AS5" s="32"/>
      <c r="AT5" s="32"/>
      <c r="AU5" s="32"/>
      <c r="AV5" s="32"/>
      <c r="AW5" s="32"/>
      <c r="AX5" s="30"/>
      <c r="AY5" s="30"/>
      <c r="AZ5" s="32"/>
      <c r="BA5" s="32"/>
      <c r="BB5" s="32"/>
      <c r="BC5" s="32"/>
      <c r="BD5" s="32"/>
      <c r="BE5" s="32"/>
      <c r="BF5" s="30"/>
      <c r="BG5" s="30"/>
      <c r="BH5" s="32"/>
      <c r="BI5" s="32"/>
      <c r="BJ5" s="32"/>
      <c r="BK5" s="32"/>
      <c r="BL5" s="32"/>
      <c r="BM5" s="32"/>
      <c r="BN5" s="30"/>
      <c r="BO5" s="30"/>
    </row>
    <row r="6" spans="1:67" ht="12.75" customHeight="1" x14ac:dyDescent="0.3">
      <c r="A6" s="33"/>
      <c r="B6" s="33"/>
      <c r="C6" s="33"/>
      <c r="D6" s="3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</row>
    <row r="7" spans="1:67" ht="22.5" customHeight="1" x14ac:dyDescent="0.3">
      <c r="A7" s="34"/>
      <c r="B7" s="35"/>
      <c r="C7" s="113" t="s">
        <v>38</v>
      </c>
      <c r="D7" s="113" t="s">
        <v>79</v>
      </c>
      <c r="E7" s="106" t="s">
        <v>80</v>
      </c>
      <c r="F7" s="100"/>
      <c r="G7" s="100"/>
      <c r="H7" s="100"/>
      <c r="I7" s="100"/>
      <c r="J7" s="100"/>
      <c r="K7" s="101"/>
      <c r="L7" s="70" t="s">
        <v>81</v>
      </c>
      <c r="M7" s="71"/>
      <c r="N7" s="71"/>
      <c r="O7" s="71"/>
      <c r="P7" s="71"/>
      <c r="Q7" s="71"/>
      <c r="R7" s="71"/>
      <c r="S7" s="72"/>
      <c r="T7" s="70" t="s">
        <v>82</v>
      </c>
      <c r="U7" s="71"/>
      <c r="V7" s="71"/>
      <c r="W7" s="71"/>
      <c r="X7" s="71"/>
      <c r="Y7" s="71"/>
      <c r="Z7" s="71"/>
      <c r="AA7" s="72"/>
      <c r="AB7" s="70" t="s">
        <v>83</v>
      </c>
      <c r="AC7" s="71"/>
      <c r="AD7" s="71"/>
      <c r="AE7" s="71"/>
      <c r="AF7" s="71"/>
      <c r="AG7" s="71"/>
      <c r="AH7" s="71"/>
      <c r="AI7" s="72"/>
      <c r="AJ7" s="70" t="s">
        <v>84</v>
      </c>
      <c r="AK7" s="71"/>
      <c r="AL7" s="71"/>
      <c r="AM7" s="71"/>
      <c r="AN7" s="71"/>
      <c r="AO7" s="71"/>
      <c r="AP7" s="71"/>
      <c r="AQ7" s="72"/>
      <c r="AR7" s="70" t="s">
        <v>85</v>
      </c>
      <c r="AS7" s="71"/>
      <c r="AT7" s="71"/>
      <c r="AU7" s="71"/>
      <c r="AV7" s="71"/>
      <c r="AW7" s="71"/>
      <c r="AX7" s="71"/>
      <c r="AY7" s="72"/>
      <c r="AZ7" s="70" t="s">
        <v>86</v>
      </c>
      <c r="BA7" s="71"/>
      <c r="BB7" s="71"/>
      <c r="BC7" s="71"/>
      <c r="BD7" s="71"/>
      <c r="BE7" s="71"/>
      <c r="BF7" s="71"/>
      <c r="BG7" s="72"/>
      <c r="BH7" s="70" t="s">
        <v>87</v>
      </c>
      <c r="BI7" s="71"/>
      <c r="BJ7" s="71"/>
      <c r="BK7" s="71"/>
      <c r="BL7" s="71"/>
      <c r="BM7" s="71"/>
      <c r="BN7" s="71"/>
      <c r="BO7" s="72"/>
    </row>
    <row r="8" spans="1:67" ht="30" customHeight="1" x14ac:dyDescent="0.3">
      <c r="A8" s="35"/>
      <c r="B8" s="35"/>
      <c r="C8" s="114"/>
      <c r="D8" s="114"/>
      <c r="E8" s="36" t="s">
        <v>88</v>
      </c>
      <c r="F8" s="37" t="s">
        <v>89</v>
      </c>
      <c r="G8" s="107" t="s">
        <v>90</v>
      </c>
      <c r="H8" s="97"/>
      <c r="I8" s="108"/>
      <c r="J8" s="38" t="s">
        <v>91</v>
      </c>
      <c r="K8" s="39" t="s">
        <v>92</v>
      </c>
      <c r="L8" s="40" t="s">
        <v>88</v>
      </c>
      <c r="M8" s="37" t="s">
        <v>89</v>
      </c>
      <c r="N8" s="107" t="s">
        <v>90</v>
      </c>
      <c r="O8" s="97"/>
      <c r="P8" s="97"/>
      <c r="Q8" s="98"/>
      <c r="R8" s="38" t="s">
        <v>91</v>
      </c>
      <c r="S8" s="41" t="s">
        <v>92</v>
      </c>
      <c r="T8" s="40" t="s">
        <v>88</v>
      </c>
      <c r="U8" s="37" t="s">
        <v>89</v>
      </c>
      <c r="V8" s="107" t="s">
        <v>90</v>
      </c>
      <c r="W8" s="97"/>
      <c r="X8" s="97"/>
      <c r="Y8" s="98"/>
      <c r="Z8" s="38" t="s">
        <v>91</v>
      </c>
      <c r="AA8" s="41" t="s">
        <v>92</v>
      </c>
      <c r="AB8" s="40" t="s">
        <v>88</v>
      </c>
      <c r="AC8" s="37" t="s">
        <v>89</v>
      </c>
      <c r="AD8" s="107" t="s">
        <v>90</v>
      </c>
      <c r="AE8" s="97"/>
      <c r="AF8" s="97"/>
      <c r="AG8" s="98"/>
      <c r="AH8" s="38" t="s">
        <v>91</v>
      </c>
      <c r="AI8" s="41" t="s">
        <v>92</v>
      </c>
      <c r="AJ8" s="40" t="s">
        <v>88</v>
      </c>
      <c r="AK8" s="37" t="s">
        <v>89</v>
      </c>
      <c r="AL8" s="107" t="s">
        <v>90</v>
      </c>
      <c r="AM8" s="97"/>
      <c r="AN8" s="97"/>
      <c r="AO8" s="98"/>
      <c r="AP8" s="38" t="s">
        <v>91</v>
      </c>
      <c r="AQ8" s="41" t="s">
        <v>92</v>
      </c>
      <c r="AR8" s="40" t="s">
        <v>88</v>
      </c>
      <c r="AS8" s="37" t="s">
        <v>89</v>
      </c>
      <c r="AT8" s="107" t="s">
        <v>90</v>
      </c>
      <c r="AU8" s="97"/>
      <c r="AV8" s="97"/>
      <c r="AW8" s="98"/>
      <c r="AX8" s="38" t="s">
        <v>91</v>
      </c>
      <c r="AY8" s="41" t="s">
        <v>92</v>
      </c>
      <c r="AZ8" s="40" t="s">
        <v>88</v>
      </c>
      <c r="BA8" s="37" t="s">
        <v>89</v>
      </c>
      <c r="BB8" s="107" t="s">
        <v>90</v>
      </c>
      <c r="BC8" s="97"/>
      <c r="BD8" s="97"/>
      <c r="BE8" s="98"/>
      <c r="BF8" s="38" t="s">
        <v>91</v>
      </c>
      <c r="BG8" s="41" t="s">
        <v>92</v>
      </c>
      <c r="BH8" s="40" t="s">
        <v>88</v>
      </c>
      <c r="BI8" s="37" t="s">
        <v>89</v>
      </c>
      <c r="BJ8" s="107" t="s">
        <v>90</v>
      </c>
      <c r="BK8" s="97"/>
      <c r="BL8" s="97"/>
      <c r="BM8" s="98"/>
      <c r="BN8" s="38" t="s">
        <v>91</v>
      </c>
      <c r="BO8" s="41" t="s">
        <v>92</v>
      </c>
    </row>
    <row r="9" spans="1:67" ht="22.5" customHeight="1" x14ac:dyDescent="0.3">
      <c r="A9" s="77" t="s">
        <v>93</v>
      </c>
      <c r="B9" s="78"/>
      <c r="C9" s="99" t="s">
        <v>94</v>
      </c>
      <c r="D9" s="100"/>
      <c r="E9" s="100"/>
      <c r="F9" s="100"/>
      <c r="G9" s="100"/>
      <c r="H9" s="100"/>
      <c r="I9" s="100"/>
      <c r="J9" s="100"/>
      <c r="K9" s="101"/>
      <c r="L9" s="102" t="s">
        <v>94</v>
      </c>
      <c r="M9" s="100"/>
      <c r="N9" s="100"/>
      <c r="O9" s="100"/>
      <c r="P9" s="100"/>
      <c r="Q9" s="100"/>
      <c r="R9" s="100"/>
      <c r="S9" s="101"/>
      <c r="T9" s="102" t="s">
        <v>94</v>
      </c>
      <c r="U9" s="100"/>
      <c r="V9" s="100"/>
      <c r="W9" s="100"/>
      <c r="X9" s="100"/>
      <c r="Y9" s="100"/>
      <c r="Z9" s="100"/>
      <c r="AA9" s="101"/>
      <c r="AB9" s="102" t="s">
        <v>94</v>
      </c>
      <c r="AC9" s="100"/>
      <c r="AD9" s="100"/>
      <c r="AE9" s="100"/>
      <c r="AF9" s="100"/>
      <c r="AG9" s="100"/>
      <c r="AH9" s="100"/>
      <c r="AI9" s="101"/>
      <c r="AJ9" s="102" t="s">
        <v>94</v>
      </c>
      <c r="AK9" s="100"/>
      <c r="AL9" s="100"/>
      <c r="AM9" s="100"/>
      <c r="AN9" s="100"/>
      <c r="AO9" s="100"/>
      <c r="AP9" s="100"/>
      <c r="AQ9" s="101"/>
      <c r="AR9" s="102" t="s">
        <v>94</v>
      </c>
      <c r="AS9" s="100"/>
      <c r="AT9" s="100"/>
      <c r="AU9" s="100"/>
      <c r="AV9" s="100"/>
      <c r="AW9" s="100"/>
      <c r="AX9" s="100"/>
      <c r="AY9" s="101"/>
      <c r="AZ9" s="102" t="s">
        <v>94</v>
      </c>
      <c r="BA9" s="100"/>
      <c r="BB9" s="100"/>
      <c r="BC9" s="100"/>
      <c r="BD9" s="100"/>
      <c r="BE9" s="100"/>
      <c r="BF9" s="100"/>
      <c r="BG9" s="101"/>
      <c r="BH9" s="102" t="s">
        <v>94</v>
      </c>
      <c r="BI9" s="100"/>
      <c r="BJ9" s="100"/>
      <c r="BK9" s="100"/>
      <c r="BL9" s="100"/>
      <c r="BM9" s="100"/>
      <c r="BN9" s="100"/>
      <c r="BO9" s="101"/>
    </row>
    <row r="10" spans="1:67" ht="22.5" customHeight="1" x14ac:dyDescent="0.3">
      <c r="A10" s="79"/>
      <c r="B10" s="80"/>
      <c r="C10" s="83" t="s">
        <v>95</v>
      </c>
      <c r="D10" s="42" t="s">
        <v>96</v>
      </c>
      <c r="E10" s="75">
        <v>3</v>
      </c>
      <c r="F10" s="43" t="s">
        <v>97</v>
      </c>
      <c r="G10" s="44"/>
      <c r="H10" s="44"/>
      <c r="I10" s="44"/>
      <c r="J10" s="43">
        <v>0</v>
      </c>
      <c r="K10" s="45">
        <f t="shared" ref="K10:K12" si="0">SUM(G10:I10)</f>
        <v>0</v>
      </c>
      <c r="L10" s="94">
        <v>4</v>
      </c>
      <c r="M10" s="43" t="s">
        <v>97</v>
      </c>
      <c r="N10" s="44"/>
      <c r="O10" s="44"/>
      <c r="P10" s="44"/>
      <c r="Q10" s="44"/>
      <c r="R10" s="43" t="s">
        <v>98</v>
      </c>
      <c r="S10" s="45">
        <f t="shared" ref="S10:S16" si="1">SUM(N10:Q10)</f>
        <v>0</v>
      </c>
      <c r="T10" s="94">
        <v>4</v>
      </c>
      <c r="U10" s="43" t="s">
        <v>97</v>
      </c>
      <c r="V10" s="44"/>
      <c r="W10" s="44"/>
      <c r="X10" s="44"/>
      <c r="Y10" s="44"/>
      <c r="Z10" s="43">
        <v>4</v>
      </c>
      <c r="AA10" s="45">
        <f t="shared" ref="AA10:AA16" si="2">SUM(V10:Y10)</f>
        <v>0</v>
      </c>
      <c r="AB10" s="94">
        <v>4</v>
      </c>
      <c r="AC10" s="43" t="s">
        <v>97</v>
      </c>
      <c r="AD10" s="44"/>
      <c r="AE10" s="44"/>
      <c r="AF10" s="44"/>
      <c r="AG10" s="44"/>
      <c r="AH10" s="43">
        <v>4</v>
      </c>
      <c r="AI10" s="46">
        <f t="shared" ref="AI10:AI16" si="3">SUM(AD10:AG10)</f>
        <v>0</v>
      </c>
      <c r="AJ10" s="94">
        <v>4</v>
      </c>
      <c r="AK10" s="43" t="s">
        <v>97</v>
      </c>
      <c r="AL10" s="44"/>
      <c r="AM10" s="44"/>
      <c r="AN10" s="44"/>
      <c r="AO10" s="44"/>
      <c r="AP10" s="43" t="s">
        <v>98</v>
      </c>
      <c r="AQ10" s="46">
        <f t="shared" ref="AQ10:AQ16" si="4">SUM(AL10:AO10)</f>
        <v>0</v>
      </c>
      <c r="AR10" s="94">
        <v>4</v>
      </c>
      <c r="AS10" s="43" t="s">
        <v>97</v>
      </c>
      <c r="AT10" s="44"/>
      <c r="AU10" s="44"/>
      <c r="AV10" s="44"/>
      <c r="AW10" s="44"/>
      <c r="AX10" s="43" t="s">
        <v>98</v>
      </c>
      <c r="AY10" s="46">
        <f t="shared" ref="AY10:AY16" si="5">SUM(AT10:AW10)</f>
        <v>0</v>
      </c>
      <c r="AZ10" s="94">
        <v>4</v>
      </c>
      <c r="BA10" s="43" t="s">
        <v>97</v>
      </c>
      <c r="BB10" s="44"/>
      <c r="BC10" s="44"/>
      <c r="BD10" s="44"/>
      <c r="BE10" s="44"/>
      <c r="BF10" s="43" t="s">
        <v>98</v>
      </c>
      <c r="BG10" s="46">
        <f t="shared" ref="BG10:BG16" si="6">SUM(BB10:BE10)</f>
        <v>0</v>
      </c>
      <c r="BH10" s="94">
        <v>4</v>
      </c>
      <c r="BI10" s="43" t="s">
        <v>97</v>
      </c>
      <c r="BJ10" s="44"/>
      <c r="BK10" s="44"/>
      <c r="BL10" s="44"/>
      <c r="BM10" s="44"/>
      <c r="BN10" s="43" t="s">
        <v>98</v>
      </c>
      <c r="BO10" s="46">
        <f t="shared" ref="BO10:BO16" si="7">SUM(BJ10:BM10)</f>
        <v>0</v>
      </c>
    </row>
    <row r="11" spans="1:67" ht="22.5" customHeight="1" x14ac:dyDescent="0.3">
      <c r="A11" s="79"/>
      <c r="B11" s="80"/>
      <c r="C11" s="84"/>
      <c r="D11" s="47" t="s">
        <v>99</v>
      </c>
      <c r="E11" s="76"/>
      <c r="F11" s="43">
        <v>20</v>
      </c>
      <c r="G11" s="44"/>
      <c r="H11" s="44"/>
      <c r="I11" s="44"/>
      <c r="J11" s="43" t="s">
        <v>98</v>
      </c>
      <c r="K11" s="45">
        <f t="shared" si="0"/>
        <v>0</v>
      </c>
      <c r="L11" s="84"/>
      <c r="M11" s="43">
        <v>20</v>
      </c>
      <c r="N11" s="44"/>
      <c r="O11" s="44"/>
      <c r="P11" s="44"/>
      <c r="Q11" s="44"/>
      <c r="R11" s="43" t="s">
        <v>98</v>
      </c>
      <c r="S11" s="45">
        <f t="shared" si="1"/>
        <v>0</v>
      </c>
      <c r="T11" s="84"/>
      <c r="U11" s="43">
        <v>20</v>
      </c>
      <c r="V11" s="44"/>
      <c r="W11" s="44"/>
      <c r="X11" s="44"/>
      <c r="Y11" s="44"/>
      <c r="Z11" s="43" t="s">
        <v>98</v>
      </c>
      <c r="AA11" s="45">
        <f t="shared" si="2"/>
        <v>0</v>
      </c>
      <c r="AB11" s="84"/>
      <c r="AC11" s="43">
        <v>20</v>
      </c>
      <c r="AD11" s="44"/>
      <c r="AE11" s="44"/>
      <c r="AF11" s="44"/>
      <c r="AG11" s="44"/>
      <c r="AH11" s="43" t="s">
        <v>98</v>
      </c>
      <c r="AI11" s="46">
        <f t="shared" si="3"/>
        <v>0</v>
      </c>
      <c r="AJ11" s="84"/>
      <c r="AK11" s="43">
        <v>20</v>
      </c>
      <c r="AL11" s="44"/>
      <c r="AM11" s="44"/>
      <c r="AN11" s="44"/>
      <c r="AO11" s="44"/>
      <c r="AP11" s="43" t="s">
        <v>98</v>
      </c>
      <c r="AQ11" s="46">
        <f t="shared" si="4"/>
        <v>0</v>
      </c>
      <c r="AR11" s="84"/>
      <c r="AS11" s="43">
        <v>20</v>
      </c>
      <c r="AT11" s="44"/>
      <c r="AU11" s="44"/>
      <c r="AV11" s="44"/>
      <c r="AW11" s="44"/>
      <c r="AX11" s="43" t="s">
        <v>98</v>
      </c>
      <c r="AY11" s="46">
        <f t="shared" si="5"/>
        <v>0</v>
      </c>
      <c r="AZ11" s="84"/>
      <c r="BA11" s="43">
        <v>20</v>
      </c>
      <c r="BB11" s="44"/>
      <c r="BC11" s="44"/>
      <c r="BD11" s="44"/>
      <c r="BE11" s="44"/>
      <c r="BF11" s="43" t="s">
        <v>98</v>
      </c>
      <c r="BG11" s="46">
        <f t="shared" si="6"/>
        <v>0</v>
      </c>
      <c r="BH11" s="84"/>
      <c r="BI11" s="43">
        <v>20</v>
      </c>
      <c r="BJ11" s="44"/>
      <c r="BK11" s="44"/>
      <c r="BL11" s="44"/>
      <c r="BM11" s="44"/>
      <c r="BN11" s="43" t="s">
        <v>98</v>
      </c>
      <c r="BO11" s="46">
        <f t="shared" si="7"/>
        <v>0</v>
      </c>
    </row>
    <row r="12" spans="1:67" ht="22.5" customHeight="1" x14ac:dyDescent="0.3">
      <c r="A12" s="79"/>
      <c r="B12" s="80"/>
      <c r="C12" s="83" t="s">
        <v>100</v>
      </c>
      <c r="D12" s="47" t="s">
        <v>101</v>
      </c>
      <c r="E12" s="75">
        <v>3</v>
      </c>
      <c r="F12" s="75" t="s">
        <v>97</v>
      </c>
      <c r="G12" s="44"/>
      <c r="H12" s="44"/>
      <c r="I12" s="44"/>
      <c r="J12" s="43" t="s">
        <v>98</v>
      </c>
      <c r="K12" s="45">
        <f t="shared" si="0"/>
        <v>0</v>
      </c>
      <c r="L12" s="94">
        <v>4</v>
      </c>
      <c r="M12" s="75" t="s">
        <v>97</v>
      </c>
      <c r="N12" s="44"/>
      <c r="O12" s="44"/>
      <c r="P12" s="44"/>
      <c r="Q12" s="44"/>
      <c r="R12" s="43" t="s">
        <v>98</v>
      </c>
      <c r="S12" s="45">
        <f t="shared" si="1"/>
        <v>0</v>
      </c>
      <c r="T12" s="94">
        <v>4</v>
      </c>
      <c r="U12" s="75" t="s">
        <v>97</v>
      </c>
      <c r="V12" s="44"/>
      <c r="W12" s="44"/>
      <c r="X12" s="44"/>
      <c r="Y12" s="44"/>
      <c r="Z12" s="43" t="s">
        <v>98</v>
      </c>
      <c r="AA12" s="45">
        <f t="shared" si="2"/>
        <v>0</v>
      </c>
      <c r="AB12" s="94">
        <v>4</v>
      </c>
      <c r="AC12" s="75" t="s">
        <v>97</v>
      </c>
      <c r="AD12" s="44"/>
      <c r="AE12" s="44"/>
      <c r="AF12" s="44"/>
      <c r="AG12" s="44"/>
      <c r="AH12" s="43" t="s">
        <v>98</v>
      </c>
      <c r="AI12" s="46">
        <f t="shared" si="3"/>
        <v>0</v>
      </c>
      <c r="AJ12" s="94">
        <v>4</v>
      </c>
      <c r="AK12" s="75" t="s">
        <v>97</v>
      </c>
      <c r="AL12" s="44"/>
      <c r="AM12" s="44"/>
      <c r="AN12" s="44"/>
      <c r="AO12" s="44"/>
      <c r="AP12" s="43" t="s">
        <v>98</v>
      </c>
      <c r="AQ12" s="46">
        <f t="shared" si="4"/>
        <v>0</v>
      </c>
      <c r="AR12" s="94">
        <v>4</v>
      </c>
      <c r="AS12" s="75" t="s">
        <v>97</v>
      </c>
      <c r="AT12" s="44"/>
      <c r="AU12" s="44"/>
      <c r="AV12" s="44"/>
      <c r="AW12" s="44"/>
      <c r="AX12" s="43" t="s">
        <v>98</v>
      </c>
      <c r="AY12" s="46">
        <f t="shared" si="5"/>
        <v>0</v>
      </c>
      <c r="AZ12" s="94">
        <v>4</v>
      </c>
      <c r="BA12" s="75" t="s">
        <v>97</v>
      </c>
      <c r="BB12" s="44"/>
      <c r="BC12" s="44"/>
      <c r="BD12" s="44"/>
      <c r="BE12" s="44"/>
      <c r="BF12" s="43" t="s">
        <v>98</v>
      </c>
      <c r="BG12" s="46">
        <f t="shared" si="6"/>
        <v>0</v>
      </c>
      <c r="BH12" s="94">
        <v>4</v>
      </c>
      <c r="BI12" s="75" t="s">
        <v>97</v>
      </c>
      <c r="BJ12" s="44"/>
      <c r="BK12" s="44"/>
      <c r="BL12" s="44"/>
      <c r="BM12" s="44"/>
      <c r="BN12" s="43" t="s">
        <v>98</v>
      </c>
      <c r="BO12" s="46">
        <f t="shared" si="7"/>
        <v>0</v>
      </c>
    </row>
    <row r="13" spans="1:67" ht="22.5" customHeight="1" x14ac:dyDescent="0.3">
      <c r="A13" s="79"/>
      <c r="B13" s="80"/>
      <c r="C13" s="84"/>
      <c r="D13" s="42" t="s">
        <v>102</v>
      </c>
      <c r="E13" s="76"/>
      <c r="F13" s="76"/>
      <c r="G13" s="44"/>
      <c r="H13" s="44"/>
      <c r="I13" s="44"/>
      <c r="J13" s="43">
        <v>6</v>
      </c>
      <c r="K13" s="45">
        <f t="shared" ref="K13:K14" si="8">SUM(G13:J13)</f>
        <v>6</v>
      </c>
      <c r="L13" s="84"/>
      <c r="M13" s="76"/>
      <c r="N13" s="44"/>
      <c r="O13" s="44"/>
      <c r="P13" s="44"/>
      <c r="Q13" s="44"/>
      <c r="R13" s="43">
        <v>8</v>
      </c>
      <c r="S13" s="45">
        <f t="shared" si="1"/>
        <v>0</v>
      </c>
      <c r="T13" s="84"/>
      <c r="U13" s="76"/>
      <c r="V13" s="44"/>
      <c r="W13" s="44"/>
      <c r="X13" s="44"/>
      <c r="Y13" s="44"/>
      <c r="Z13" s="43">
        <v>8</v>
      </c>
      <c r="AA13" s="45">
        <f t="shared" si="2"/>
        <v>0</v>
      </c>
      <c r="AB13" s="84"/>
      <c r="AC13" s="76"/>
      <c r="AD13" s="44"/>
      <c r="AE13" s="44"/>
      <c r="AF13" s="44"/>
      <c r="AG13" s="44"/>
      <c r="AH13" s="43">
        <v>8</v>
      </c>
      <c r="AI13" s="46">
        <f t="shared" si="3"/>
        <v>0</v>
      </c>
      <c r="AJ13" s="84"/>
      <c r="AK13" s="76"/>
      <c r="AL13" s="44"/>
      <c r="AM13" s="44"/>
      <c r="AN13" s="44"/>
      <c r="AO13" s="44"/>
      <c r="AP13" s="43" t="s">
        <v>98</v>
      </c>
      <c r="AQ13" s="46">
        <f t="shared" si="4"/>
        <v>0</v>
      </c>
      <c r="AR13" s="84"/>
      <c r="AS13" s="76"/>
      <c r="AT13" s="44"/>
      <c r="AU13" s="44"/>
      <c r="AV13" s="44"/>
      <c r="AW13" s="44"/>
      <c r="AX13" s="43" t="s">
        <v>98</v>
      </c>
      <c r="AY13" s="46">
        <f t="shared" si="5"/>
        <v>0</v>
      </c>
      <c r="AZ13" s="84"/>
      <c r="BA13" s="76"/>
      <c r="BB13" s="44"/>
      <c r="BC13" s="44"/>
      <c r="BD13" s="44"/>
      <c r="BE13" s="44"/>
      <c r="BF13" s="43" t="s">
        <v>98</v>
      </c>
      <c r="BG13" s="46">
        <f t="shared" si="6"/>
        <v>0</v>
      </c>
      <c r="BH13" s="84"/>
      <c r="BI13" s="76"/>
      <c r="BJ13" s="44"/>
      <c r="BK13" s="44"/>
      <c r="BL13" s="44"/>
      <c r="BM13" s="44"/>
      <c r="BN13" s="43" t="s">
        <v>98</v>
      </c>
      <c r="BO13" s="46">
        <f t="shared" si="7"/>
        <v>0</v>
      </c>
    </row>
    <row r="14" spans="1:67" ht="22.5" customHeight="1" x14ac:dyDescent="0.3">
      <c r="A14" s="79"/>
      <c r="B14" s="80"/>
      <c r="C14" s="83" t="s">
        <v>103</v>
      </c>
      <c r="D14" s="47" t="s">
        <v>104</v>
      </c>
      <c r="E14" s="75">
        <v>3</v>
      </c>
      <c r="F14" s="75">
        <v>10</v>
      </c>
      <c r="G14" s="44"/>
      <c r="H14" s="44"/>
      <c r="I14" s="44"/>
      <c r="J14" s="43">
        <v>4</v>
      </c>
      <c r="K14" s="45">
        <f t="shared" si="8"/>
        <v>4</v>
      </c>
      <c r="L14" s="94">
        <v>4</v>
      </c>
      <c r="M14" s="75">
        <v>10</v>
      </c>
      <c r="N14" s="44"/>
      <c r="O14" s="44"/>
      <c r="P14" s="44"/>
      <c r="Q14" s="44"/>
      <c r="R14" s="43" t="s">
        <v>98</v>
      </c>
      <c r="S14" s="45">
        <f t="shared" si="1"/>
        <v>0</v>
      </c>
      <c r="T14" s="94">
        <v>4</v>
      </c>
      <c r="U14" s="75">
        <v>10</v>
      </c>
      <c r="V14" s="44"/>
      <c r="W14" s="44"/>
      <c r="X14" s="44"/>
      <c r="Y14" s="44"/>
      <c r="Z14" s="43" t="s">
        <v>98</v>
      </c>
      <c r="AA14" s="45">
        <f t="shared" si="2"/>
        <v>0</v>
      </c>
      <c r="AB14" s="94">
        <v>4</v>
      </c>
      <c r="AC14" s="75">
        <v>10</v>
      </c>
      <c r="AD14" s="44"/>
      <c r="AE14" s="44"/>
      <c r="AF14" s="44"/>
      <c r="AG14" s="44"/>
      <c r="AH14" s="43" t="s">
        <v>98</v>
      </c>
      <c r="AI14" s="46">
        <f t="shared" si="3"/>
        <v>0</v>
      </c>
      <c r="AJ14" s="94">
        <v>4</v>
      </c>
      <c r="AK14" s="75">
        <v>10</v>
      </c>
      <c r="AL14" s="44"/>
      <c r="AM14" s="44"/>
      <c r="AN14" s="44"/>
      <c r="AO14" s="44"/>
      <c r="AP14" s="43" t="s">
        <v>98</v>
      </c>
      <c r="AQ14" s="46">
        <f t="shared" si="4"/>
        <v>0</v>
      </c>
      <c r="AR14" s="94">
        <v>4</v>
      </c>
      <c r="AS14" s="75">
        <v>10</v>
      </c>
      <c r="AT14" s="44"/>
      <c r="AU14" s="44"/>
      <c r="AV14" s="44"/>
      <c r="AW14" s="44"/>
      <c r="AX14" s="43" t="s">
        <v>98</v>
      </c>
      <c r="AY14" s="46">
        <f t="shared" si="5"/>
        <v>0</v>
      </c>
      <c r="AZ14" s="94">
        <v>4</v>
      </c>
      <c r="BA14" s="75">
        <v>10</v>
      </c>
      <c r="BB14" s="44"/>
      <c r="BC14" s="44"/>
      <c r="BD14" s="44"/>
      <c r="BE14" s="44"/>
      <c r="BF14" s="43" t="s">
        <v>98</v>
      </c>
      <c r="BG14" s="46">
        <f t="shared" si="6"/>
        <v>0</v>
      </c>
      <c r="BH14" s="94">
        <v>4</v>
      </c>
      <c r="BI14" s="75">
        <v>10</v>
      </c>
      <c r="BJ14" s="44"/>
      <c r="BK14" s="44"/>
      <c r="BL14" s="44"/>
      <c r="BM14" s="44"/>
      <c r="BN14" s="43" t="s">
        <v>98</v>
      </c>
      <c r="BO14" s="46">
        <f t="shared" si="7"/>
        <v>0</v>
      </c>
    </row>
    <row r="15" spans="1:67" ht="22.5" customHeight="1" x14ac:dyDescent="0.3">
      <c r="A15" s="79"/>
      <c r="B15" s="80"/>
      <c r="C15" s="84"/>
      <c r="D15" s="48" t="s">
        <v>105</v>
      </c>
      <c r="E15" s="76"/>
      <c r="F15" s="76"/>
      <c r="G15" s="44"/>
      <c r="H15" s="44"/>
      <c r="I15" s="44"/>
      <c r="J15" s="43" t="s">
        <v>98</v>
      </c>
      <c r="K15" s="45">
        <f t="shared" ref="K15:K16" si="9">SUM(G15:I15)</f>
        <v>0</v>
      </c>
      <c r="L15" s="84"/>
      <c r="M15" s="76"/>
      <c r="N15" s="44"/>
      <c r="O15" s="44"/>
      <c r="P15" s="44"/>
      <c r="Q15" s="44"/>
      <c r="R15" s="43" t="s">
        <v>98</v>
      </c>
      <c r="S15" s="45">
        <f t="shared" si="1"/>
        <v>0</v>
      </c>
      <c r="T15" s="84"/>
      <c r="U15" s="76"/>
      <c r="V15" s="44"/>
      <c r="W15" s="44"/>
      <c r="X15" s="44"/>
      <c r="Y15" s="44"/>
      <c r="Z15" s="43" t="s">
        <v>98</v>
      </c>
      <c r="AA15" s="45">
        <f t="shared" si="2"/>
        <v>0</v>
      </c>
      <c r="AB15" s="84"/>
      <c r="AC15" s="76"/>
      <c r="AD15" s="44"/>
      <c r="AE15" s="44"/>
      <c r="AF15" s="44"/>
      <c r="AG15" s="44"/>
      <c r="AH15" s="43" t="s">
        <v>98</v>
      </c>
      <c r="AI15" s="46">
        <f t="shared" si="3"/>
        <v>0</v>
      </c>
      <c r="AJ15" s="84"/>
      <c r="AK15" s="76"/>
      <c r="AL15" s="44"/>
      <c r="AM15" s="44"/>
      <c r="AN15" s="44"/>
      <c r="AO15" s="44"/>
      <c r="AP15" s="43" t="s">
        <v>98</v>
      </c>
      <c r="AQ15" s="46">
        <f t="shared" si="4"/>
        <v>0</v>
      </c>
      <c r="AR15" s="84"/>
      <c r="AS15" s="76"/>
      <c r="AT15" s="44"/>
      <c r="AU15" s="44"/>
      <c r="AV15" s="44"/>
      <c r="AW15" s="44"/>
      <c r="AX15" s="43" t="s">
        <v>98</v>
      </c>
      <c r="AY15" s="46">
        <f t="shared" si="5"/>
        <v>0</v>
      </c>
      <c r="AZ15" s="84"/>
      <c r="BA15" s="76"/>
      <c r="BB15" s="44"/>
      <c r="BC15" s="44"/>
      <c r="BD15" s="44"/>
      <c r="BE15" s="44"/>
      <c r="BF15" s="43" t="s">
        <v>98</v>
      </c>
      <c r="BG15" s="46">
        <f t="shared" si="6"/>
        <v>0</v>
      </c>
      <c r="BH15" s="84"/>
      <c r="BI15" s="76"/>
      <c r="BJ15" s="44"/>
      <c r="BK15" s="44"/>
      <c r="BL15" s="44"/>
      <c r="BM15" s="44"/>
      <c r="BN15" s="43" t="s">
        <v>98</v>
      </c>
      <c r="BO15" s="46">
        <f t="shared" si="7"/>
        <v>0</v>
      </c>
    </row>
    <row r="16" spans="1:67" ht="22.5" customHeight="1" x14ac:dyDescent="0.3">
      <c r="A16" s="79"/>
      <c r="B16" s="80"/>
      <c r="C16" s="49" t="s">
        <v>106</v>
      </c>
      <c r="D16" s="47" t="s">
        <v>107</v>
      </c>
      <c r="E16" s="50">
        <v>3</v>
      </c>
      <c r="F16" s="43" t="s">
        <v>97</v>
      </c>
      <c r="G16" s="44"/>
      <c r="H16" s="44"/>
      <c r="I16" s="44"/>
      <c r="J16" s="43" t="s">
        <v>98</v>
      </c>
      <c r="K16" s="51">
        <f t="shared" si="9"/>
        <v>0</v>
      </c>
      <c r="L16" s="52">
        <v>4</v>
      </c>
      <c r="M16" s="43" t="s">
        <v>97</v>
      </c>
      <c r="N16" s="44"/>
      <c r="O16" s="44"/>
      <c r="P16" s="44"/>
      <c r="Q16" s="53"/>
      <c r="R16" s="43" t="s">
        <v>98</v>
      </c>
      <c r="S16" s="45">
        <f t="shared" si="1"/>
        <v>0</v>
      </c>
      <c r="T16" s="52">
        <v>4</v>
      </c>
      <c r="U16" s="43" t="s">
        <v>97</v>
      </c>
      <c r="V16" s="44"/>
      <c r="W16" s="44"/>
      <c r="X16" s="44"/>
      <c r="Y16" s="53"/>
      <c r="Z16" s="43" t="s">
        <v>98</v>
      </c>
      <c r="AA16" s="45">
        <f t="shared" si="2"/>
        <v>0</v>
      </c>
      <c r="AB16" s="52">
        <v>4</v>
      </c>
      <c r="AC16" s="43" t="s">
        <v>97</v>
      </c>
      <c r="AD16" s="44"/>
      <c r="AE16" s="44"/>
      <c r="AF16" s="44"/>
      <c r="AG16" s="53"/>
      <c r="AH16" s="43" t="s">
        <v>98</v>
      </c>
      <c r="AI16" s="54">
        <f t="shared" si="3"/>
        <v>0</v>
      </c>
      <c r="AJ16" s="52">
        <v>4</v>
      </c>
      <c r="AK16" s="43" t="s">
        <v>97</v>
      </c>
      <c r="AL16" s="53"/>
      <c r="AM16" s="53"/>
      <c r="AN16" s="53"/>
      <c r="AO16" s="53"/>
      <c r="AP16" s="43" t="s">
        <v>98</v>
      </c>
      <c r="AQ16" s="54">
        <f t="shared" si="4"/>
        <v>0</v>
      </c>
      <c r="AR16" s="52">
        <v>4</v>
      </c>
      <c r="AS16" s="43" t="s">
        <v>97</v>
      </c>
      <c r="AT16" s="53"/>
      <c r="AU16" s="53"/>
      <c r="AV16" s="53"/>
      <c r="AW16" s="53"/>
      <c r="AX16" s="43" t="s">
        <v>98</v>
      </c>
      <c r="AY16" s="54">
        <f t="shared" si="5"/>
        <v>0</v>
      </c>
      <c r="AZ16" s="52">
        <v>4</v>
      </c>
      <c r="BA16" s="43" t="s">
        <v>97</v>
      </c>
      <c r="BB16" s="53"/>
      <c r="BC16" s="53"/>
      <c r="BD16" s="53"/>
      <c r="BE16" s="53"/>
      <c r="BF16" s="43" t="s">
        <v>98</v>
      </c>
      <c r="BG16" s="54">
        <f t="shared" si="6"/>
        <v>0</v>
      </c>
      <c r="BH16" s="52">
        <v>4</v>
      </c>
      <c r="BI16" s="43" t="s">
        <v>97</v>
      </c>
      <c r="BJ16" s="53"/>
      <c r="BK16" s="53"/>
      <c r="BL16" s="53"/>
      <c r="BM16" s="53"/>
      <c r="BN16" s="43" t="s">
        <v>98</v>
      </c>
      <c r="BO16" s="54">
        <f t="shared" si="7"/>
        <v>0</v>
      </c>
    </row>
    <row r="17" spans="1:67" ht="22.5" customHeight="1" x14ac:dyDescent="0.3">
      <c r="A17" s="81"/>
      <c r="B17" s="82"/>
      <c r="C17" s="73" t="s">
        <v>108</v>
      </c>
      <c r="D17" s="74"/>
      <c r="E17" s="64"/>
      <c r="F17" s="65"/>
      <c r="G17" s="65"/>
      <c r="H17" s="65"/>
      <c r="I17" s="65"/>
      <c r="J17" s="65"/>
      <c r="K17" s="66"/>
      <c r="L17" s="95"/>
      <c r="M17" s="65"/>
      <c r="N17" s="65"/>
      <c r="O17" s="65"/>
      <c r="P17" s="65"/>
      <c r="Q17" s="65"/>
      <c r="R17" s="65"/>
      <c r="S17" s="66"/>
      <c r="T17" s="95"/>
      <c r="U17" s="65"/>
      <c r="V17" s="65"/>
      <c r="W17" s="65"/>
      <c r="X17" s="65"/>
      <c r="Y17" s="65"/>
      <c r="Z17" s="65"/>
      <c r="AA17" s="66"/>
      <c r="AB17" s="95"/>
      <c r="AC17" s="65"/>
      <c r="AD17" s="65"/>
      <c r="AE17" s="65"/>
      <c r="AF17" s="65"/>
      <c r="AG17" s="65"/>
      <c r="AH17" s="65"/>
      <c r="AI17" s="66"/>
      <c r="AJ17" s="95"/>
      <c r="AK17" s="65"/>
      <c r="AL17" s="65"/>
      <c r="AM17" s="65"/>
      <c r="AN17" s="65"/>
      <c r="AO17" s="65"/>
      <c r="AP17" s="65"/>
      <c r="AQ17" s="66"/>
      <c r="AR17" s="95"/>
      <c r="AS17" s="65"/>
      <c r="AT17" s="65"/>
      <c r="AU17" s="65"/>
      <c r="AV17" s="65"/>
      <c r="AW17" s="65"/>
      <c r="AX17" s="65"/>
      <c r="AY17" s="66"/>
      <c r="AZ17" s="95"/>
      <c r="BA17" s="65"/>
      <c r="BB17" s="65"/>
      <c r="BC17" s="65"/>
      <c r="BD17" s="65"/>
      <c r="BE17" s="65"/>
      <c r="BF17" s="65"/>
      <c r="BG17" s="66"/>
      <c r="BH17" s="95"/>
      <c r="BI17" s="65"/>
      <c r="BJ17" s="65"/>
      <c r="BK17" s="65"/>
      <c r="BL17" s="65"/>
      <c r="BM17" s="65"/>
      <c r="BN17" s="65"/>
      <c r="BO17" s="66"/>
    </row>
    <row r="18" spans="1:67" ht="22.5" customHeight="1" x14ac:dyDescent="0.3">
      <c r="A18" s="55"/>
      <c r="B18" s="55"/>
      <c r="C18" s="67" t="s">
        <v>80</v>
      </c>
      <c r="D18" s="68"/>
      <c r="E18" s="68"/>
      <c r="F18" s="68"/>
      <c r="G18" s="68"/>
      <c r="H18" s="68"/>
      <c r="I18" s="68"/>
      <c r="J18" s="68"/>
      <c r="K18" s="69"/>
      <c r="L18" s="70" t="s">
        <v>81</v>
      </c>
      <c r="M18" s="71"/>
      <c r="N18" s="71"/>
      <c r="O18" s="71"/>
      <c r="P18" s="71"/>
      <c r="Q18" s="71"/>
      <c r="R18" s="71"/>
      <c r="S18" s="72"/>
      <c r="T18" s="70" t="s">
        <v>82</v>
      </c>
      <c r="U18" s="71"/>
      <c r="V18" s="71"/>
      <c r="W18" s="71"/>
      <c r="X18" s="71"/>
      <c r="Y18" s="71"/>
      <c r="Z18" s="71"/>
      <c r="AA18" s="72"/>
      <c r="AB18" s="70" t="s">
        <v>83</v>
      </c>
      <c r="AC18" s="71"/>
      <c r="AD18" s="71"/>
      <c r="AE18" s="71"/>
      <c r="AF18" s="71"/>
      <c r="AG18" s="71"/>
      <c r="AH18" s="71"/>
      <c r="AI18" s="72"/>
      <c r="AJ18" s="70" t="s">
        <v>84</v>
      </c>
      <c r="AK18" s="71"/>
      <c r="AL18" s="71"/>
      <c r="AM18" s="71"/>
      <c r="AN18" s="71"/>
      <c r="AO18" s="71"/>
      <c r="AP18" s="71"/>
      <c r="AQ18" s="72"/>
      <c r="AR18" s="70" t="s">
        <v>85</v>
      </c>
      <c r="AS18" s="71"/>
      <c r="AT18" s="71"/>
      <c r="AU18" s="71"/>
      <c r="AV18" s="71"/>
      <c r="AW18" s="71"/>
      <c r="AX18" s="71"/>
      <c r="AY18" s="72"/>
      <c r="AZ18" s="103" t="s">
        <v>86</v>
      </c>
      <c r="BA18" s="104"/>
      <c r="BB18" s="104"/>
      <c r="BC18" s="104"/>
      <c r="BD18" s="104"/>
      <c r="BE18" s="104"/>
      <c r="BF18" s="104"/>
      <c r="BG18" s="105"/>
      <c r="BH18" s="103" t="s">
        <v>87</v>
      </c>
      <c r="BI18" s="104"/>
      <c r="BJ18" s="104"/>
      <c r="BK18" s="104"/>
      <c r="BL18" s="104"/>
      <c r="BM18" s="104"/>
      <c r="BN18" s="104"/>
      <c r="BO18" s="105"/>
    </row>
    <row r="19" spans="1:67" ht="22.5" customHeight="1" x14ac:dyDescent="0.3">
      <c r="A19" s="77" t="s">
        <v>109</v>
      </c>
      <c r="B19" s="86"/>
      <c r="C19" s="99" t="s">
        <v>94</v>
      </c>
      <c r="D19" s="100"/>
      <c r="E19" s="100"/>
      <c r="F19" s="100"/>
      <c r="G19" s="100"/>
      <c r="H19" s="100"/>
      <c r="I19" s="100"/>
      <c r="J19" s="100"/>
      <c r="K19" s="101"/>
      <c r="L19" s="102" t="s">
        <v>94</v>
      </c>
      <c r="M19" s="100"/>
      <c r="N19" s="100"/>
      <c r="O19" s="100"/>
      <c r="P19" s="100"/>
      <c r="Q19" s="100"/>
      <c r="R19" s="100"/>
      <c r="S19" s="101"/>
      <c r="T19" s="102" t="s">
        <v>94</v>
      </c>
      <c r="U19" s="100"/>
      <c r="V19" s="100"/>
      <c r="W19" s="100"/>
      <c r="X19" s="100"/>
      <c r="Y19" s="100"/>
      <c r="Z19" s="100"/>
      <c r="AA19" s="101"/>
      <c r="AB19" s="102" t="s">
        <v>94</v>
      </c>
      <c r="AC19" s="100"/>
      <c r="AD19" s="100"/>
      <c r="AE19" s="100"/>
      <c r="AF19" s="100"/>
      <c r="AG19" s="100"/>
      <c r="AH19" s="100"/>
      <c r="AI19" s="101"/>
      <c r="AJ19" s="102" t="s">
        <v>94</v>
      </c>
      <c r="AK19" s="100"/>
      <c r="AL19" s="100"/>
      <c r="AM19" s="100"/>
      <c r="AN19" s="100"/>
      <c r="AO19" s="100"/>
      <c r="AP19" s="100"/>
      <c r="AQ19" s="101"/>
      <c r="AR19" s="102" t="s">
        <v>94</v>
      </c>
      <c r="AS19" s="100"/>
      <c r="AT19" s="100"/>
      <c r="AU19" s="100"/>
      <c r="AV19" s="100"/>
      <c r="AW19" s="100"/>
      <c r="AX19" s="100"/>
      <c r="AY19" s="101"/>
      <c r="AZ19" s="102" t="s">
        <v>94</v>
      </c>
      <c r="BA19" s="100"/>
      <c r="BB19" s="100"/>
      <c r="BC19" s="100"/>
      <c r="BD19" s="100"/>
      <c r="BE19" s="100"/>
      <c r="BF19" s="100"/>
      <c r="BG19" s="101"/>
      <c r="BH19" s="102" t="s">
        <v>94</v>
      </c>
      <c r="BI19" s="100"/>
      <c r="BJ19" s="100"/>
      <c r="BK19" s="100"/>
      <c r="BL19" s="100"/>
      <c r="BM19" s="100"/>
      <c r="BN19" s="100"/>
      <c r="BO19" s="101"/>
    </row>
    <row r="20" spans="1:67" ht="22.5" customHeight="1" x14ac:dyDescent="0.3">
      <c r="A20" s="79"/>
      <c r="B20" s="87"/>
      <c r="C20" s="83" t="s">
        <v>95</v>
      </c>
      <c r="D20" s="47" t="s">
        <v>110</v>
      </c>
      <c r="E20" s="75">
        <v>3</v>
      </c>
      <c r="F20" s="43">
        <v>10</v>
      </c>
      <c r="G20" s="44"/>
      <c r="H20" s="44"/>
      <c r="I20" s="44"/>
      <c r="J20" s="43">
        <v>0</v>
      </c>
      <c r="K20" s="56">
        <f>SUM(G20:J20)</f>
        <v>0</v>
      </c>
      <c r="L20" s="94">
        <v>3</v>
      </c>
      <c r="M20" s="43">
        <v>10</v>
      </c>
      <c r="N20" s="44"/>
      <c r="O20" s="44"/>
      <c r="P20" s="44"/>
      <c r="Q20" s="89"/>
      <c r="R20" s="43" t="s">
        <v>98</v>
      </c>
      <c r="S20" s="45">
        <f t="shared" ref="S20:S26" si="10">SUM(O20:Q20)</f>
        <v>0</v>
      </c>
      <c r="T20" s="94">
        <v>3</v>
      </c>
      <c r="U20" s="43">
        <v>10</v>
      </c>
      <c r="V20" s="44"/>
      <c r="W20" s="44"/>
      <c r="X20" s="44"/>
      <c r="Y20" s="89"/>
      <c r="Z20" s="43" t="s">
        <v>98</v>
      </c>
      <c r="AA20" s="45">
        <f t="shared" ref="AA20:AA26" si="11">SUM(W20:Y20)</f>
        <v>0</v>
      </c>
      <c r="AB20" s="94">
        <v>3</v>
      </c>
      <c r="AC20" s="43">
        <v>10</v>
      </c>
      <c r="AD20" s="44"/>
      <c r="AE20" s="44"/>
      <c r="AF20" s="44"/>
      <c r="AG20" s="89"/>
      <c r="AH20" s="43" t="s">
        <v>98</v>
      </c>
      <c r="AI20" s="45">
        <f t="shared" ref="AI20:AI26" si="12">SUM(AE20:AG20)</f>
        <v>0</v>
      </c>
      <c r="AJ20" s="94">
        <v>3</v>
      </c>
      <c r="AK20" s="43">
        <v>10</v>
      </c>
      <c r="AL20" s="44"/>
      <c r="AM20" s="44"/>
      <c r="AN20" s="44"/>
      <c r="AO20" s="89"/>
      <c r="AP20" s="43" t="s">
        <v>98</v>
      </c>
      <c r="AQ20" s="45">
        <f t="shared" ref="AQ20:AQ26" si="13">SUM(AM20:AO20)</f>
        <v>0</v>
      </c>
      <c r="AR20" s="94">
        <v>3</v>
      </c>
      <c r="AS20" s="43">
        <v>10</v>
      </c>
      <c r="AT20" s="44"/>
      <c r="AU20" s="44"/>
      <c r="AV20" s="44"/>
      <c r="AW20" s="89"/>
      <c r="AX20" s="43" t="s">
        <v>98</v>
      </c>
      <c r="AY20" s="45">
        <f t="shared" ref="AY20:AY26" si="14">SUM(AU20:AW20)</f>
        <v>0</v>
      </c>
      <c r="AZ20" s="94">
        <v>3</v>
      </c>
      <c r="BA20" s="43">
        <v>10</v>
      </c>
      <c r="BB20" s="44"/>
      <c r="BC20" s="44"/>
      <c r="BD20" s="44"/>
      <c r="BE20" s="89"/>
      <c r="BF20" s="43" t="s">
        <v>98</v>
      </c>
      <c r="BG20" s="45">
        <f t="shared" ref="BG20:BG26" si="15">SUM(BC20:BE20)</f>
        <v>0</v>
      </c>
      <c r="BH20" s="94">
        <v>3</v>
      </c>
      <c r="BI20" s="43">
        <v>10</v>
      </c>
      <c r="BJ20" s="44"/>
      <c r="BK20" s="44"/>
      <c r="BL20" s="44"/>
      <c r="BM20" s="89"/>
      <c r="BN20" s="43" t="s">
        <v>98</v>
      </c>
      <c r="BO20" s="45">
        <f t="shared" ref="BO20:BO26" si="16">SUM(BK20:BM20)</f>
        <v>0</v>
      </c>
    </row>
    <row r="21" spans="1:67" ht="22.5" customHeight="1" x14ac:dyDescent="0.3">
      <c r="A21" s="79"/>
      <c r="B21" s="87"/>
      <c r="C21" s="84"/>
      <c r="D21" s="47" t="s">
        <v>111</v>
      </c>
      <c r="E21" s="76"/>
      <c r="F21" s="43">
        <v>10</v>
      </c>
      <c r="G21" s="44"/>
      <c r="H21" s="44"/>
      <c r="I21" s="44"/>
      <c r="J21" s="43" t="s">
        <v>98</v>
      </c>
      <c r="K21" s="56">
        <f>SUM(G21:I21)</f>
        <v>0</v>
      </c>
      <c r="L21" s="84"/>
      <c r="M21" s="43">
        <v>10</v>
      </c>
      <c r="N21" s="44"/>
      <c r="O21" s="44"/>
      <c r="P21" s="44"/>
      <c r="Q21" s="90"/>
      <c r="R21" s="43" t="s">
        <v>98</v>
      </c>
      <c r="S21" s="45">
        <f t="shared" si="10"/>
        <v>0</v>
      </c>
      <c r="T21" s="84"/>
      <c r="U21" s="43">
        <v>10</v>
      </c>
      <c r="V21" s="44"/>
      <c r="W21" s="44"/>
      <c r="X21" s="44"/>
      <c r="Y21" s="90"/>
      <c r="Z21" s="43" t="s">
        <v>98</v>
      </c>
      <c r="AA21" s="45">
        <f t="shared" si="11"/>
        <v>0</v>
      </c>
      <c r="AB21" s="84"/>
      <c r="AC21" s="43">
        <v>10</v>
      </c>
      <c r="AD21" s="44"/>
      <c r="AE21" s="44"/>
      <c r="AF21" s="44"/>
      <c r="AG21" s="90"/>
      <c r="AH21" s="43" t="s">
        <v>98</v>
      </c>
      <c r="AI21" s="45">
        <f t="shared" si="12"/>
        <v>0</v>
      </c>
      <c r="AJ21" s="84"/>
      <c r="AK21" s="43">
        <v>10</v>
      </c>
      <c r="AL21" s="44"/>
      <c r="AM21" s="44"/>
      <c r="AN21" s="44"/>
      <c r="AO21" s="90"/>
      <c r="AP21" s="43" t="s">
        <v>98</v>
      </c>
      <c r="AQ21" s="45">
        <f t="shared" si="13"/>
        <v>0</v>
      </c>
      <c r="AR21" s="84"/>
      <c r="AS21" s="43">
        <v>10</v>
      </c>
      <c r="AT21" s="44"/>
      <c r="AU21" s="44"/>
      <c r="AV21" s="44"/>
      <c r="AW21" s="90"/>
      <c r="AX21" s="43" t="s">
        <v>98</v>
      </c>
      <c r="AY21" s="45">
        <f t="shared" si="14"/>
        <v>0</v>
      </c>
      <c r="AZ21" s="84"/>
      <c r="BA21" s="43">
        <v>10</v>
      </c>
      <c r="BB21" s="44"/>
      <c r="BC21" s="44"/>
      <c r="BD21" s="44"/>
      <c r="BE21" s="90"/>
      <c r="BF21" s="43" t="s">
        <v>98</v>
      </c>
      <c r="BG21" s="45">
        <f t="shared" si="15"/>
        <v>0</v>
      </c>
      <c r="BH21" s="84"/>
      <c r="BI21" s="43">
        <v>10</v>
      </c>
      <c r="BJ21" s="44"/>
      <c r="BK21" s="44"/>
      <c r="BL21" s="44"/>
      <c r="BM21" s="90"/>
      <c r="BN21" s="43" t="s">
        <v>98</v>
      </c>
      <c r="BO21" s="45">
        <f t="shared" si="16"/>
        <v>0</v>
      </c>
    </row>
    <row r="22" spans="1:67" ht="22.5" customHeight="1" x14ac:dyDescent="0.3">
      <c r="A22" s="79"/>
      <c r="B22" s="87"/>
      <c r="C22" s="57" t="s">
        <v>100</v>
      </c>
      <c r="D22" s="58" t="s">
        <v>112</v>
      </c>
      <c r="E22" s="43">
        <v>3</v>
      </c>
      <c r="F22" s="43" t="s">
        <v>97</v>
      </c>
      <c r="G22" s="44"/>
      <c r="H22" s="44"/>
      <c r="I22" s="44"/>
      <c r="J22" s="43">
        <v>4</v>
      </c>
      <c r="K22" s="56">
        <f t="shared" ref="K22:K24" si="17">SUM(G22:J22)</f>
        <v>4</v>
      </c>
      <c r="L22" s="52">
        <v>3</v>
      </c>
      <c r="M22" s="43">
        <v>3</v>
      </c>
      <c r="N22" s="44"/>
      <c r="O22" s="44"/>
      <c r="P22" s="44"/>
      <c r="Q22" s="90"/>
      <c r="R22" s="43">
        <v>4</v>
      </c>
      <c r="S22" s="45">
        <f t="shared" si="10"/>
        <v>0</v>
      </c>
      <c r="T22" s="52">
        <v>3</v>
      </c>
      <c r="U22" s="43">
        <v>3</v>
      </c>
      <c r="V22" s="44"/>
      <c r="W22" s="44"/>
      <c r="X22" s="44"/>
      <c r="Y22" s="90"/>
      <c r="Z22" s="43">
        <v>4</v>
      </c>
      <c r="AA22" s="45">
        <f t="shared" si="11"/>
        <v>0</v>
      </c>
      <c r="AB22" s="52">
        <v>3</v>
      </c>
      <c r="AC22" s="43">
        <v>3</v>
      </c>
      <c r="AD22" s="44"/>
      <c r="AE22" s="44"/>
      <c r="AF22" s="44"/>
      <c r="AG22" s="90"/>
      <c r="AH22" s="43">
        <v>4</v>
      </c>
      <c r="AI22" s="45">
        <f t="shared" si="12"/>
        <v>0</v>
      </c>
      <c r="AJ22" s="52">
        <v>3</v>
      </c>
      <c r="AK22" s="43">
        <v>3</v>
      </c>
      <c r="AL22" s="44"/>
      <c r="AM22" s="44"/>
      <c r="AN22" s="44"/>
      <c r="AO22" s="90"/>
      <c r="AP22" s="43" t="s">
        <v>98</v>
      </c>
      <c r="AQ22" s="45">
        <f t="shared" si="13"/>
        <v>0</v>
      </c>
      <c r="AR22" s="52">
        <v>3</v>
      </c>
      <c r="AS22" s="43">
        <v>3</v>
      </c>
      <c r="AT22" s="44"/>
      <c r="AU22" s="44"/>
      <c r="AV22" s="44"/>
      <c r="AW22" s="90"/>
      <c r="AX22" s="43" t="s">
        <v>98</v>
      </c>
      <c r="AY22" s="45">
        <f t="shared" si="14"/>
        <v>0</v>
      </c>
      <c r="AZ22" s="52">
        <v>3</v>
      </c>
      <c r="BA22" s="43">
        <v>3</v>
      </c>
      <c r="BB22" s="44"/>
      <c r="BC22" s="44"/>
      <c r="BD22" s="44"/>
      <c r="BE22" s="90"/>
      <c r="BF22" s="43" t="s">
        <v>98</v>
      </c>
      <c r="BG22" s="45">
        <f t="shared" si="15"/>
        <v>0</v>
      </c>
      <c r="BH22" s="52">
        <v>3</v>
      </c>
      <c r="BI22" s="43">
        <v>3</v>
      </c>
      <c r="BJ22" s="44"/>
      <c r="BK22" s="44"/>
      <c r="BL22" s="44"/>
      <c r="BM22" s="90"/>
      <c r="BN22" s="43" t="s">
        <v>98</v>
      </c>
      <c r="BO22" s="45">
        <f t="shared" si="16"/>
        <v>0</v>
      </c>
    </row>
    <row r="23" spans="1:67" ht="22.5" customHeight="1" x14ac:dyDescent="0.3">
      <c r="A23" s="79"/>
      <c r="B23" s="87"/>
      <c r="C23" s="57" t="s">
        <v>103</v>
      </c>
      <c r="D23" s="59" t="s">
        <v>102</v>
      </c>
      <c r="E23" s="43">
        <v>3</v>
      </c>
      <c r="F23" s="43" t="s">
        <v>113</v>
      </c>
      <c r="G23" s="44"/>
      <c r="H23" s="44"/>
      <c r="I23" s="44"/>
      <c r="J23" s="43">
        <v>6</v>
      </c>
      <c r="K23" s="56">
        <f t="shared" si="17"/>
        <v>6</v>
      </c>
      <c r="L23" s="52">
        <v>3</v>
      </c>
      <c r="M23" s="43" t="s">
        <v>113</v>
      </c>
      <c r="N23" s="44"/>
      <c r="O23" s="44"/>
      <c r="P23" s="44"/>
      <c r="Q23" s="90"/>
      <c r="R23" s="43" t="s">
        <v>98</v>
      </c>
      <c r="S23" s="45">
        <f t="shared" si="10"/>
        <v>0</v>
      </c>
      <c r="T23" s="52">
        <v>3</v>
      </c>
      <c r="U23" s="43" t="s">
        <v>113</v>
      </c>
      <c r="V23" s="44"/>
      <c r="W23" s="44"/>
      <c r="X23" s="44"/>
      <c r="Y23" s="90"/>
      <c r="Z23" s="43">
        <v>8</v>
      </c>
      <c r="AA23" s="45">
        <f t="shared" si="11"/>
        <v>0</v>
      </c>
      <c r="AB23" s="52">
        <v>3</v>
      </c>
      <c r="AC23" s="43" t="s">
        <v>113</v>
      </c>
      <c r="AD23" s="44"/>
      <c r="AE23" s="44"/>
      <c r="AF23" s="44"/>
      <c r="AG23" s="90"/>
      <c r="AH23" s="43">
        <v>8</v>
      </c>
      <c r="AI23" s="45">
        <f t="shared" si="12"/>
        <v>0</v>
      </c>
      <c r="AJ23" s="52">
        <v>3</v>
      </c>
      <c r="AK23" s="43" t="s">
        <v>113</v>
      </c>
      <c r="AL23" s="44"/>
      <c r="AM23" s="44"/>
      <c r="AN23" s="44"/>
      <c r="AO23" s="90"/>
      <c r="AP23" s="43" t="s">
        <v>98</v>
      </c>
      <c r="AQ23" s="45">
        <f t="shared" si="13"/>
        <v>0</v>
      </c>
      <c r="AR23" s="52">
        <v>3</v>
      </c>
      <c r="AS23" s="43" t="s">
        <v>113</v>
      </c>
      <c r="AT23" s="44"/>
      <c r="AU23" s="44"/>
      <c r="AV23" s="44"/>
      <c r="AW23" s="90"/>
      <c r="AX23" s="43" t="s">
        <v>98</v>
      </c>
      <c r="AY23" s="45">
        <f t="shared" si="14"/>
        <v>0</v>
      </c>
      <c r="AZ23" s="52">
        <v>3</v>
      </c>
      <c r="BA23" s="43" t="s">
        <v>113</v>
      </c>
      <c r="BB23" s="44"/>
      <c r="BC23" s="44"/>
      <c r="BD23" s="44"/>
      <c r="BE23" s="90"/>
      <c r="BF23" s="43" t="s">
        <v>98</v>
      </c>
      <c r="BG23" s="45">
        <f t="shared" si="15"/>
        <v>0</v>
      </c>
      <c r="BH23" s="52">
        <v>3</v>
      </c>
      <c r="BI23" s="43" t="s">
        <v>113</v>
      </c>
      <c r="BJ23" s="44"/>
      <c r="BK23" s="44"/>
      <c r="BL23" s="44"/>
      <c r="BM23" s="90"/>
      <c r="BN23" s="43" t="s">
        <v>98</v>
      </c>
      <c r="BO23" s="45">
        <f t="shared" si="16"/>
        <v>0</v>
      </c>
    </row>
    <row r="24" spans="1:67" ht="22.5" customHeight="1" x14ac:dyDescent="0.3">
      <c r="A24" s="79"/>
      <c r="B24" s="87"/>
      <c r="C24" s="92" t="s">
        <v>106</v>
      </c>
      <c r="D24" s="42" t="s">
        <v>114</v>
      </c>
      <c r="E24" s="75">
        <v>3</v>
      </c>
      <c r="F24" s="75" t="s">
        <v>97</v>
      </c>
      <c r="G24" s="44"/>
      <c r="H24" s="44"/>
      <c r="I24" s="44"/>
      <c r="J24" s="43">
        <v>6</v>
      </c>
      <c r="K24" s="56">
        <f t="shared" si="17"/>
        <v>6</v>
      </c>
      <c r="L24" s="94">
        <v>3</v>
      </c>
      <c r="M24" s="75" t="s">
        <v>97</v>
      </c>
      <c r="N24" s="44"/>
      <c r="O24" s="44"/>
      <c r="P24" s="44"/>
      <c r="Q24" s="90"/>
      <c r="R24" s="43">
        <v>6</v>
      </c>
      <c r="S24" s="45">
        <f t="shared" si="10"/>
        <v>0</v>
      </c>
      <c r="T24" s="94">
        <v>3</v>
      </c>
      <c r="U24" s="75" t="s">
        <v>97</v>
      </c>
      <c r="V24" s="44"/>
      <c r="W24" s="44"/>
      <c r="X24" s="44"/>
      <c r="Y24" s="90"/>
      <c r="Z24" s="43">
        <v>6</v>
      </c>
      <c r="AA24" s="45">
        <f t="shared" si="11"/>
        <v>0</v>
      </c>
      <c r="AB24" s="94">
        <v>3</v>
      </c>
      <c r="AC24" s="75" t="s">
        <v>97</v>
      </c>
      <c r="AD24" s="44"/>
      <c r="AE24" s="44"/>
      <c r="AF24" s="44"/>
      <c r="AG24" s="90"/>
      <c r="AH24" s="43" t="s">
        <v>98</v>
      </c>
      <c r="AI24" s="45">
        <f t="shared" si="12"/>
        <v>0</v>
      </c>
      <c r="AJ24" s="94">
        <v>3</v>
      </c>
      <c r="AK24" s="75" t="s">
        <v>97</v>
      </c>
      <c r="AL24" s="44"/>
      <c r="AM24" s="44"/>
      <c r="AN24" s="44"/>
      <c r="AO24" s="90"/>
      <c r="AP24" s="43" t="s">
        <v>98</v>
      </c>
      <c r="AQ24" s="45">
        <f t="shared" si="13"/>
        <v>0</v>
      </c>
      <c r="AR24" s="94">
        <v>3</v>
      </c>
      <c r="AS24" s="75" t="s">
        <v>97</v>
      </c>
      <c r="AT24" s="44"/>
      <c r="AU24" s="44"/>
      <c r="AV24" s="44"/>
      <c r="AW24" s="90"/>
      <c r="AX24" s="43" t="s">
        <v>98</v>
      </c>
      <c r="AY24" s="45">
        <f t="shared" si="14"/>
        <v>0</v>
      </c>
      <c r="AZ24" s="94">
        <v>3</v>
      </c>
      <c r="BA24" s="75" t="s">
        <v>97</v>
      </c>
      <c r="BB24" s="44"/>
      <c r="BC24" s="44"/>
      <c r="BD24" s="44"/>
      <c r="BE24" s="90"/>
      <c r="BF24" s="43" t="s">
        <v>98</v>
      </c>
      <c r="BG24" s="45">
        <f t="shared" si="15"/>
        <v>0</v>
      </c>
      <c r="BH24" s="94">
        <v>3</v>
      </c>
      <c r="BI24" s="75" t="s">
        <v>97</v>
      </c>
      <c r="BJ24" s="44"/>
      <c r="BK24" s="44"/>
      <c r="BL24" s="44"/>
      <c r="BM24" s="90"/>
      <c r="BN24" s="43" t="s">
        <v>98</v>
      </c>
      <c r="BO24" s="45">
        <f t="shared" si="16"/>
        <v>0</v>
      </c>
    </row>
    <row r="25" spans="1:67" ht="22.5" customHeight="1" x14ac:dyDescent="0.3">
      <c r="A25" s="79"/>
      <c r="B25" s="87"/>
      <c r="C25" s="91"/>
      <c r="D25" s="47" t="s">
        <v>115</v>
      </c>
      <c r="E25" s="76"/>
      <c r="F25" s="76"/>
      <c r="G25" s="44"/>
      <c r="H25" s="44"/>
      <c r="I25" s="44"/>
      <c r="J25" s="43" t="s">
        <v>98</v>
      </c>
      <c r="K25" s="56">
        <f t="shared" ref="K25:K26" si="18">SUM(G25:I25)</f>
        <v>0</v>
      </c>
      <c r="L25" s="84"/>
      <c r="M25" s="76"/>
      <c r="N25" s="44"/>
      <c r="O25" s="44"/>
      <c r="P25" s="44"/>
      <c r="Q25" s="90"/>
      <c r="R25" s="43" t="s">
        <v>98</v>
      </c>
      <c r="S25" s="45">
        <f t="shared" si="10"/>
        <v>0</v>
      </c>
      <c r="T25" s="84"/>
      <c r="U25" s="76"/>
      <c r="V25" s="44"/>
      <c r="W25" s="44"/>
      <c r="X25" s="44"/>
      <c r="Y25" s="90"/>
      <c r="Z25" s="43" t="s">
        <v>98</v>
      </c>
      <c r="AA25" s="45">
        <f t="shared" si="11"/>
        <v>0</v>
      </c>
      <c r="AB25" s="84"/>
      <c r="AC25" s="76"/>
      <c r="AD25" s="44"/>
      <c r="AE25" s="44"/>
      <c r="AF25" s="44"/>
      <c r="AG25" s="90"/>
      <c r="AH25" s="43" t="s">
        <v>98</v>
      </c>
      <c r="AI25" s="45">
        <f t="shared" si="12"/>
        <v>0</v>
      </c>
      <c r="AJ25" s="84"/>
      <c r="AK25" s="76"/>
      <c r="AL25" s="44"/>
      <c r="AM25" s="44"/>
      <c r="AN25" s="44"/>
      <c r="AO25" s="90"/>
      <c r="AP25" s="43" t="s">
        <v>98</v>
      </c>
      <c r="AQ25" s="45">
        <f t="shared" si="13"/>
        <v>0</v>
      </c>
      <c r="AR25" s="84"/>
      <c r="AS25" s="76"/>
      <c r="AT25" s="44"/>
      <c r="AU25" s="44"/>
      <c r="AV25" s="44"/>
      <c r="AW25" s="90"/>
      <c r="AX25" s="43" t="s">
        <v>98</v>
      </c>
      <c r="AY25" s="45">
        <f t="shared" si="14"/>
        <v>0</v>
      </c>
      <c r="AZ25" s="84"/>
      <c r="BA25" s="76"/>
      <c r="BB25" s="44"/>
      <c r="BC25" s="44"/>
      <c r="BD25" s="44"/>
      <c r="BE25" s="90"/>
      <c r="BF25" s="43" t="s">
        <v>98</v>
      </c>
      <c r="BG25" s="45">
        <f t="shared" si="15"/>
        <v>0</v>
      </c>
      <c r="BH25" s="84"/>
      <c r="BI25" s="76"/>
      <c r="BJ25" s="44"/>
      <c r="BK25" s="44"/>
      <c r="BL25" s="44"/>
      <c r="BM25" s="90"/>
      <c r="BN25" s="43" t="s">
        <v>98</v>
      </c>
      <c r="BO25" s="45">
        <f t="shared" si="16"/>
        <v>0</v>
      </c>
    </row>
    <row r="26" spans="1:67" ht="22.5" customHeight="1" x14ac:dyDescent="0.3">
      <c r="A26" s="79"/>
      <c r="B26" s="87"/>
      <c r="C26" s="60" t="s">
        <v>116</v>
      </c>
      <c r="D26" s="47" t="s">
        <v>117</v>
      </c>
      <c r="E26" s="43">
        <v>3</v>
      </c>
      <c r="F26" s="43" t="s">
        <v>118</v>
      </c>
      <c r="G26" s="44"/>
      <c r="H26" s="44"/>
      <c r="I26" s="44"/>
      <c r="J26" s="43" t="s">
        <v>98</v>
      </c>
      <c r="K26" s="56">
        <f t="shared" si="18"/>
        <v>0</v>
      </c>
      <c r="L26" s="52">
        <v>3</v>
      </c>
      <c r="M26" s="43" t="s">
        <v>118</v>
      </c>
      <c r="N26" s="44"/>
      <c r="O26" s="44"/>
      <c r="P26" s="44"/>
      <c r="Q26" s="91"/>
      <c r="R26" s="43" t="s">
        <v>98</v>
      </c>
      <c r="S26" s="45">
        <f t="shared" si="10"/>
        <v>0</v>
      </c>
      <c r="T26" s="52">
        <v>3</v>
      </c>
      <c r="U26" s="43" t="s">
        <v>118</v>
      </c>
      <c r="V26" s="44"/>
      <c r="W26" s="44"/>
      <c r="X26" s="44"/>
      <c r="Y26" s="91"/>
      <c r="Z26" s="43" t="s">
        <v>98</v>
      </c>
      <c r="AA26" s="45">
        <f t="shared" si="11"/>
        <v>0</v>
      </c>
      <c r="AB26" s="52">
        <v>3</v>
      </c>
      <c r="AC26" s="43" t="s">
        <v>118</v>
      </c>
      <c r="AD26" s="44"/>
      <c r="AE26" s="44"/>
      <c r="AF26" s="44"/>
      <c r="AG26" s="91"/>
      <c r="AH26" s="43" t="s">
        <v>98</v>
      </c>
      <c r="AI26" s="45">
        <f t="shared" si="12"/>
        <v>0</v>
      </c>
      <c r="AJ26" s="52">
        <v>3</v>
      </c>
      <c r="AK26" s="43" t="s">
        <v>118</v>
      </c>
      <c r="AL26" s="44"/>
      <c r="AM26" s="44"/>
      <c r="AN26" s="44"/>
      <c r="AO26" s="91"/>
      <c r="AP26" s="43" t="s">
        <v>98</v>
      </c>
      <c r="AQ26" s="45">
        <f t="shared" si="13"/>
        <v>0</v>
      </c>
      <c r="AR26" s="52">
        <v>3</v>
      </c>
      <c r="AS26" s="43" t="s">
        <v>118</v>
      </c>
      <c r="AT26" s="44"/>
      <c r="AU26" s="44"/>
      <c r="AV26" s="44"/>
      <c r="AW26" s="91"/>
      <c r="AX26" s="43" t="s">
        <v>98</v>
      </c>
      <c r="AY26" s="45">
        <f t="shared" si="14"/>
        <v>0</v>
      </c>
      <c r="AZ26" s="52">
        <v>3</v>
      </c>
      <c r="BA26" s="43" t="s">
        <v>118</v>
      </c>
      <c r="BB26" s="44"/>
      <c r="BC26" s="44"/>
      <c r="BD26" s="44"/>
      <c r="BE26" s="91"/>
      <c r="BF26" s="43" t="s">
        <v>98</v>
      </c>
      <c r="BG26" s="45">
        <f t="shared" si="15"/>
        <v>0</v>
      </c>
      <c r="BH26" s="52">
        <v>3</v>
      </c>
      <c r="BI26" s="43" t="s">
        <v>118</v>
      </c>
      <c r="BJ26" s="44"/>
      <c r="BK26" s="44"/>
      <c r="BL26" s="44"/>
      <c r="BM26" s="91"/>
      <c r="BN26" s="43" t="s">
        <v>98</v>
      </c>
      <c r="BO26" s="45">
        <f t="shared" si="16"/>
        <v>0</v>
      </c>
    </row>
    <row r="27" spans="1:67" ht="22.5" customHeight="1" x14ac:dyDescent="0.3">
      <c r="A27" s="81"/>
      <c r="B27" s="88"/>
      <c r="C27" s="73" t="s">
        <v>108</v>
      </c>
      <c r="D27" s="74"/>
      <c r="E27" s="64"/>
      <c r="F27" s="65"/>
      <c r="G27" s="65"/>
      <c r="H27" s="65"/>
      <c r="I27" s="65"/>
      <c r="J27" s="65"/>
      <c r="K27" s="85"/>
      <c r="L27" s="95"/>
      <c r="M27" s="65"/>
      <c r="N27" s="65"/>
      <c r="O27" s="65"/>
      <c r="P27" s="65"/>
      <c r="Q27" s="65"/>
      <c r="R27" s="65"/>
      <c r="S27" s="66"/>
      <c r="T27" s="95"/>
      <c r="U27" s="65"/>
      <c r="V27" s="65"/>
      <c r="W27" s="65"/>
      <c r="X27" s="65"/>
      <c r="Y27" s="65"/>
      <c r="Z27" s="65"/>
      <c r="AA27" s="66"/>
      <c r="AB27" s="95"/>
      <c r="AC27" s="65"/>
      <c r="AD27" s="65"/>
      <c r="AE27" s="65"/>
      <c r="AF27" s="65"/>
      <c r="AG27" s="65"/>
      <c r="AH27" s="65"/>
      <c r="AI27" s="66"/>
      <c r="AJ27" s="95"/>
      <c r="AK27" s="65"/>
      <c r="AL27" s="65"/>
      <c r="AM27" s="65"/>
      <c r="AN27" s="65"/>
      <c r="AO27" s="65"/>
      <c r="AP27" s="65"/>
      <c r="AQ27" s="66"/>
      <c r="AR27" s="95"/>
      <c r="AS27" s="65"/>
      <c r="AT27" s="65"/>
      <c r="AU27" s="65"/>
      <c r="AV27" s="65"/>
      <c r="AW27" s="65"/>
      <c r="AX27" s="65"/>
      <c r="AY27" s="66"/>
      <c r="AZ27" s="95"/>
      <c r="BA27" s="65"/>
      <c r="BB27" s="65"/>
      <c r="BC27" s="65"/>
      <c r="BD27" s="65"/>
      <c r="BE27" s="65"/>
      <c r="BF27" s="65"/>
      <c r="BG27" s="66"/>
      <c r="BH27" s="95"/>
      <c r="BI27" s="65"/>
      <c r="BJ27" s="65"/>
      <c r="BK27" s="65"/>
      <c r="BL27" s="65"/>
      <c r="BM27" s="65"/>
      <c r="BN27" s="65"/>
      <c r="BO27" s="66"/>
    </row>
    <row r="28" spans="1:67" ht="22.5" customHeight="1" x14ac:dyDescent="0.3">
      <c r="A28" s="55"/>
      <c r="B28" s="55"/>
      <c r="C28" s="96" t="s">
        <v>80</v>
      </c>
      <c r="D28" s="97"/>
      <c r="E28" s="97"/>
      <c r="F28" s="97"/>
      <c r="G28" s="97"/>
      <c r="H28" s="97"/>
      <c r="I28" s="97"/>
      <c r="J28" s="97"/>
      <c r="K28" s="98"/>
      <c r="L28" s="70" t="s">
        <v>81</v>
      </c>
      <c r="M28" s="71"/>
      <c r="N28" s="71"/>
      <c r="O28" s="71"/>
      <c r="P28" s="71"/>
      <c r="Q28" s="71"/>
      <c r="R28" s="71"/>
      <c r="S28" s="72"/>
      <c r="T28" s="70" t="s">
        <v>82</v>
      </c>
      <c r="U28" s="71"/>
      <c r="V28" s="71"/>
      <c r="W28" s="71"/>
      <c r="X28" s="71"/>
      <c r="Y28" s="71"/>
      <c r="Z28" s="71"/>
      <c r="AA28" s="72"/>
      <c r="AB28" s="70" t="s">
        <v>83</v>
      </c>
      <c r="AC28" s="71"/>
      <c r="AD28" s="71"/>
      <c r="AE28" s="71"/>
      <c r="AF28" s="71"/>
      <c r="AG28" s="71"/>
      <c r="AH28" s="71"/>
      <c r="AI28" s="72"/>
      <c r="AJ28" s="70" t="s">
        <v>84</v>
      </c>
      <c r="AK28" s="71"/>
      <c r="AL28" s="71"/>
      <c r="AM28" s="71"/>
      <c r="AN28" s="71"/>
      <c r="AO28" s="71"/>
      <c r="AP28" s="71"/>
      <c r="AQ28" s="72"/>
      <c r="AR28" s="70" t="s">
        <v>85</v>
      </c>
      <c r="AS28" s="71"/>
      <c r="AT28" s="71"/>
      <c r="AU28" s="71"/>
      <c r="AV28" s="71"/>
      <c r="AW28" s="71"/>
      <c r="AX28" s="71"/>
      <c r="AY28" s="72"/>
      <c r="AZ28" s="70" t="s">
        <v>86</v>
      </c>
      <c r="BA28" s="71"/>
      <c r="BB28" s="71"/>
      <c r="BC28" s="71"/>
      <c r="BD28" s="71"/>
      <c r="BE28" s="71"/>
      <c r="BF28" s="71"/>
      <c r="BG28" s="72"/>
      <c r="BH28" s="70" t="s">
        <v>87</v>
      </c>
      <c r="BI28" s="71"/>
      <c r="BJ28" s="71"/>
      <c r="BK28" s="71"/>
      <c r="BL28" s="71"/>
      <c r="BM28" s="71"/>
      <c r="BN28" s="71"/>
      <c r="BO28" s="72"/>
    </row>
    <row r="29" spans="1:67" ht="22.5" customHeight="1" x14ac:dyDescent="0.3">
      <c r="A29" s="77" t="s">
        <v>119</v>
      </c>
      <c r="B29" s="78"/>
      <c r="C29" s="99" t="s">
        <v>94</v>
      </c>
      <c r="D29" s="100"/>
      <c r="E29" s="100"/>
      <c r="F29" s="100"/>
      <c r="G29" s="100"/>
      <c r="H29" s="100"/>
      <c r="I29" s="100"/>
      <c r="J29" s="100"/>
      <c r="K29" s="101"/>
      <c r="L29" s="102" t="s">
        <v>94</v>
      </c>
      <c r="M29" s="100"/>
      <c r="N29" s="100"/>
      <c r="O29" s="100"/>
      <c r="P29" s="100"/>
      <c r="Q29" s="100"/>
      <c r="R29" s="100"/>
      <c r="S29" s="101"/>
      <c r="T29" s="102" t="s">
        <v>94</v>
      </c>
      <c r="U29" s="100"/>
      <c r="V29" s="100"/>
      <c r="W29" s="100"/>
      <c r="X29" s="100"/>
      <c r="Y29" s="100"/>
      <c r="Z29" s="100"/>
      <c r="AA29" s="101"/>
      <c r="AB29" s="102" t="s">
        <v>94</v>
      </c>
      <c r="AC29" s="100"/>
      <c r="AD29" s="100"/>
      <c r="AE29" s="100"/>
      <c r="AF29" s="100"/>
      <c r="AG29" s="100"/>
      <c r="AH29" s="100"/>
      <c r="AI29" s="101"/>
      <c r="AJ29" s="102" t="s">
        <v>94</v>
      </c>
      <c r="AK29" s="100"/>
      <c r="AL29" s="100"/>
      <c r="AM29" s="100"/>
      <c r="AN29" s="100"/>
      <c r="AO29" s="100"/>
      <c r="AP29" s="100"/>
      <c r="AQ29" s="101"/>
      <c r="AR29" s="102" t="s">
        <v>94</v>
      </c>
      <c r="AS29" s="100"/>
      <c r="AT29" s="100"/>
      <c r="AU29" s="100"/>
      <c r="AV29" s="100"/>
      <c r="AW29" s="100"/>
      <c r="AX29" s="100"/>
      <c r="AY29" s="101"/>
      <c r="AZ29" s="102" t="s">
        <v>94</v>
      </c>
      <c r="BA29" s="100"/>
      <c r="BB29" s="100"/>
      <c r="BC29" s="100"/>
      <c r="BD29" s="100"/>
      <c r="BE29" s="100"/>
      <c r="BF29" s="100"/>
      <c r="BG29" s="101"/>
      <c r="BH29" s="102" t="s">
        <v>94</v>
      </c>
      <c r="BI29" s="100"/>
      <c r="BJ29" s="100"/>
      <c r="BK29" s="100"/>
      <c r="BL29" s="100"/>
      <c r="BM29" s="100"/>
      <c r="BN29" s="100"/>
      <c r="BO29" s="101"/>
    </row>
    <row r="30" spans="1:67" ht="22.5" customHeight="1" x14ac:dyDescent="0.3">
      <c r="A30" s="79"/>
      <c r="B30" s="80"/>
      <c r="C30" s="83" t="s">
        <v>95</v>
      </c>
      <c r="D30" s="61" t="s">
        <v>96</v>
      </c>
      <c r="E30" s="75">
        <v>3</v>
      </c>
      <c r="F30" s="43" t="s">
        <v>97</v>
      </c>
      <c r="G30" s="44"/>
      <c r="H30" s="44"/>
      <c r="I30" s="44"/>
      <c r="J30" s="43">
        <v>0</v>
      </c>
      <c r="K30" s="45">
        <f>SUM(G30:J30)</f>
        <v>0</v>
      </c>
      <c r="L30" s="75">
        <v>4</v>
      </c>
      <c r="M30" s="43" t="s">
        <v>97</v>
      </c>
      <c r="N30" s="44"/>
      <c r="O30" s="44"/>
      <c r="P30" s="44"/>
      <c r="Q30" s="44"/>
      <c r="R30" s="43" t="s">
        <v>98</v>
      </c>
      <c r="S30" s="45">
        <f t="shared" ref="S30:S36" si="19">SUM(O30:Q30)</f>
        <v>0</v>
      </c>
      <c r="T30" s="75">
        <v>4</v>
      </c>
      <c r="U30" s="43" t="s">
        <v>97</v>
      </c>
      <c r="V30" s="44"/>
      <c r="W30" s="44"/>
      <c r="X30" s="44"/>
      <c r="Y30" s="44"/>
      <c r="Z30" s="43">
        <v>2</v>
      </c>
      <c r="AA30" s="45">
        <f t="shared" ref="AA30:AA36" si="20">SUM(W30:Y30)</f>
        <v>0</v>
      </c>
      <c r="AB30" s="75">
        <v>4</v>
      </c>
      <c r="AC30" s="43" t="s">
        <v>97</v>
      </c>
      <c r="AD30" s="44"/>
      <c r="AE30" s="44"/>
      <c r="AF30" s="44"/>
      <c r="AG30" s="44"/>
      <c r="AH30" s="43" t="s">
        <v>98</v>
      </c>
      <c r="AI30" s="45">
        <f t="shared" ref="AI30:AI36" si="21">SUM(AE30:AG30)</f>
        <v>0</v>
      </c>
      <c r="AJ30" s="75">
        <v>4</v>
      </c>
      <c r="AK30" s="43" t="s">
        <v>97</v>
      </c>
      <c r="AL30" s="44"/>
      <c r="AM30" s="44"/>
      <c r="AN30" s="44"/>
      <c r="AO30" s="44"/>
      <c r="AP30" s="43" t="s">
        <v>98</v>
      </c>
      <c r="AQ30" s="45">
        <f t="shared" ref="AQ30:AQ36" si="22">SUM(AM30:AO30)</f>
        <v>0</v>
      </c>
      <c r="AR30" s="75">
        <v>4</v>
      </c>
      <c r="AS30" s="43" t="s">
        <v>97</v>
      </c>
      <c r="AT30" s="44"/>
      <c r="AU30" s="44"/>
      <c r="AV30" s="44"/>
      <c r="AW30" s="44"/>
      <c r="AX30" s="43" t="s">
        <v>98</v>
      </c>
      <c r="AY30" s="45">
        <f t="shared" ref="AY30:AY36" si="23">SUM(AU30:AW30)</f>
        <v>0</v>
      </c>
      <c r="AZ30" s="75">
        <v>4</v>
      </c>
      <c r="BA30" s="43" t="s">
        <v>97</v>
      </c>
      <c r="BB30" s="44"/>
      <c r="BC30" s="44"/>
      <c r="BD30" s="44"/>
      <c r="BE30" s="44"/>
      <c r="BF30" s="43" t="s">
        <v>98</v>
      </c>
      <c r="BG30" s="45">
        <f t="shared" ref="BG30:BG36" si="24">SUM(BC30:BE30)</f>
        <v>0</v>
      </c>
      <c r="BH30" s="75">
        <v>4</v>
      </c>
      <c r="BI30" s="43" t="s">
        <v>97</v>
      </c>
      <c r="BJ30" s="44"/>
      <c r="BK30" s="44"/>
      <c r="BL30" s="44"/>
      <c r="BM30" s="44"/>
      <c r="BN30" s="43" t="s">
        <v>98</v>
      </c>
      <c r="BO30" s="45">
        <f t="shared" ref="BO30:BO36" si="25">SUM(BK30:BM30)</f>
        <v>0</v>
      </c>
    </row>
    <row r="31" spans="1:67" ht="22.5" customHeight="1" x14ac:dyDescent="0.3">
      <c r="A31" s="79"/>
      <c r="B31" s="80"/>
      <c r="C31" s="84"/>
      <c r="D31" s="59" t="s">
        <v>99</v>
      </c>
      <c r="E31" s="76"/>
      <c r="F31" s="43">
        <v>20</v>
      </c>
      <c r="G31" s="44"/>
      <c r="H31" s="44"/>
      <c r="I31" s="44"/>
      <c r="J31" s="43" t="s">
        <v>98</v>
      </c>
      <c r="K31" s="45">
        <f t="shared" ref="K31:K32" si="26">SUM(G31:I31)</f>
        <v>0</v>
      </c>
      <c r="L31" s="76"/>
      <c r="M31" s="43">
        <v>20</v>
      </c>
      <c r="N31" s="44"/>
      <c r="O31" s="44"/>
      <c r="P31" s="44"/>
      <c r="Q31" s="44"/>
      <c r="R31" s="43" t="s">
        <v>98</v>
      </c>
      <c r="S31" s="45">
        <f t="shared" si="19"/>
        <v>0</v>
      </c>
      <c r="T31" s="76"/>
      <c r="U31" s="43">
        <v>20</v>
      </c>
      <c r="V31" s="44"/>
      <c r="W31" s="44"/>
      <c r="X31" s="44"/>
      <c r="Y31" s="44"/>
      <c r="Z31" s="43" t="s">
        <v>98</v>
      </c>
      <c r="AA31" s="45">
        <f t="shared" si="20"/>
        <v>0</v>
      </c>
      <c r="AB31" s="76"/>
      <c r="AC31" s="43">
        <v>20</v>
      </c>
      <c r="AD31" s="44"/>
      <c r="AE31" s="44"/>
      <c r="AF31" s="44"/>
      <c r="AG31" s="44"/>
      <c r="AH31" s="43" t="s">
        <v>98</v>
      </c>
      <c r="AI31" s="45">
        <f t="shared" si="21"/>
        <v>0</v>
      </c>
      <c r="AJ31" s="76"/>
      <c r="AK31" s="43">
        <v>20</v>
      </c>
      <c r="AL31" s="44"/>
      <c r="AM31" s="44"/>
      <c r="AN31" s="44"/>
      <c r="AO31" s="44"/>
      <c r="AP31" s="43" t="s">
        <v>98</v>
      </c>
      <c r="AQ31" s="45">
        <f t="shared" si="22"/>
        <v>0</v>
      </c>
      <c r="AR31" s="76"/>
      <c r="AS31" s="43">
        <v>20</v>
      </c>
      <c r="AT31" s="44"/>
      <c r="AU31" s="44"/>
      <c r="AV31" s="44"/>
      <c r="AW31" s="44"/>
      <c r="AX31" s="43" t="s">
        <v>98</v>
      </c>
      <c r="AY31" s="45">
        <f t="shared" si="23"/>
        <v>0</v>
      </c>
      <c r="AZ31" s="76"/>
      <c r="BA31" s="43">
        <v>20</v>
      </c>
      <c r="BB31" s="44"/>
      <c r="BC31" s="44"/>
      <c r="BD31" s="44"/>
      <c r="BE31" s="44"/>
      <c r="BF31" s="43" t="s">
        <v>98</v>
      </c>
      <c r="BG31" s="45">
        <f t="shared" si="24"/>
        <v>0</v>
      </c>
      <c r="BH31" s="76"/>
      <c r="BI31" s="43">
        <v>20</v>
      </c>
      <c r="BJ31" s="44"/>
      <c r="BK31" s="44"/>
      <c r="BL31" s="44"/>
      <c r="BM31" s="44"/>
      <c r="BN31" s="43" t="s">
        <v>98</v>
      </c>
      <c r="BO31" s="45">
        <f t="shared" si="25"/>
        <v>0</v>
      </c>
    </row>
    <row r="32" spans="1:67" ht="22.5" customHeight="1" x14ac:dyDescent="0.3">
      <c r="A32" s="79"/>
      <c r="B32" s="80"/>
      <c r="C32" s="83" t="s">
        <v>100</v>
      </c>
      <c r="D32" s="59" t="s">
        <v>101</v>
      </c>
      <c r="E32" s="75">
        <v>3</v>
      </c>
      <c r="F32" s="43" t="s">
        <v>97</v>
      </c>
      <c r="G32" s="44"/>
      <c r="H32" s="44"/>
      <c r="I32" s="44"/>
      <c r="J32" s="43" t="s">
        <v>98</v>
      </c>
      <c r="K32" s="45">
        <f t="shared" si="26"/>
        <v>0</v>
      </c>
      <c r="L32" s="75">
        <v>4</v>
      </c>
      <c r="M32" s="43" t="s">
        <v>97</v>
      </c>
      <c r="N32" s="44"/>
      <c r="O32" s="44"/>
      <c r="P32" s="44"/>
      <c r="Q32" s="44"/>
      <c r="R32" s="43" t="s">
        <v>98</v>
      </c>
      <c r="S32" s="45">
        <f t="shared" si="19"/>
        <v>0</v>
      </c>
      <c r="T32" s="75">
        <v>4</v>
      </c>
      <c r="U32" s="43" t="s">
        <v>97</v>
      </c>
      <c r="V32" s="44"/>
      <c r="W32" s="44"/>
      <c r="X32" s="44"/>
      <c r="Y32" s="44"/>
      <c r="Z32" s="43" t="s">
        <v>98</v>
      </c>
      <c r="AA32" s="45">
        <f t="shared" si="20"/>
        <v>0</v>
      </c>
      <c r="AB32" s="75">
        <v>4</v>
      </c>
      <c r="AC32" s="43" t="s">
        <v>97</v>
      </c>
      <c r="AD32" s="44"/>
      <c r="AE32" s="44"/>
      <c r="AF32" s="44"/>
      <c r="AG32" s="44"/>
      <c r="AH32" s="43">
        <v>6</v>
      </c>
      <c r="AI32" s="45">
        <f t="shared" si="21"/>
        <v>0</v>
      </c>
      <c r="AJ32" s="75">
        <v>4</v>
      </c>
      <c r="AK32" s="43" t="s">
        <v>97</v>
      </c>
      <c r="AL32" s="44"/>
      <c r="AM32" s="44"/>
      <c r="AN32" s="44"/>
      <c r="AO32" s="44"/>
      <c r="AP32" s="43" t="s">
        <v>98</v>
      </c>
      <c r="AQ32" s="45">
        <f t="shared" si="22"/>
        <v>0</v>
      </c>
      <c r="AR32" s="75">
        <v>4</v>
      </c>
      <c r="AS32" s="43" t="s">
        <v>97</v>
      </c>
      <c r="AT32" s="44"/>
      <c r="AU32" s="44"/>
      <c r="AV32" s="44"/>
      <c r="AW32" s="44"/>
      <c r="AX32" s="43" t="s">
        <v>98</v>
      </c>
      <c r="AY32" s="45">
        <f t="shared" si="23"/>
        <v>0</v>
      </c>
      <c r="AZ32" s="75">
        <v>4</v>
      </c>
      <c r="BA32" s="43" t="s">
        <v>97</v>
      </c>
      <c r="BB32" s="44"/>
      <c r="BC32" s="44"/>
      <c r="BD32" s="44"/>
      <c r="BE32" s="44"/>
      <c r="BF32" s="43" t="s">
        <v>98</v>
      </c>
      <c r="BG32" s="45">
        <f t="shared" si="24"/>
        <v>0</v>
      </c>
      <c r="BH32" s="75">
        <v>4</v>
      </c>
      <c r="BI32" s="43" t="s">
        <v>97</v>
      </c>
      <c r="BJ32" s="44"/>
      <c r="BK32" s="44"/>
      <c r="BL32" s="44"/>
      <c r="BM32" s="44"/>
      <c r="BN32" s="43" t="s">
        <v>98</v>
      </c>
      <c r="BO32" s="45">
        <f t="shared" si="25"/>
        <v>0</v>
      </c>
    </row>
    <row r="33" spans="1:67" ht="22.5" customHeight="1" x14ac:dyDescent="0.3">
      <c r="A33" s="79"/>
      <c r="B33" s="80"/>
      <c r="C33" s="84"/>
      <c r="D33" s="59" t="s">
        <v>102</v>
      </c>
      <c r="E33" s="76"/>
      <c r="F33" s="43" t="s">
        <v>97</v>
      </c>
      <c r="G33" s="44"/>
      <c r="H33" s="44"/>
      <c r="I33" s="44"/>
      <c r="J33" s="43">
        <v>6</v>
      </c>
      <c r="K33" s="45">
        <f>SUM(G33:J33)</f>
        <v>6</v>
      </c>
      <c r="L33" s="76"/>
      <c r="M33" s="43" t="s">
        <v>97</v>
      </c>
      <c r="N33" s="44"/>
      <c r="O33" s="44"/>
      <c r="P33" s="44"/>
      <c r="Q33" s="44"/>
      <c r="R33" s="43" t="s">
        <v>98</v>
      </c>
      <c r="S33" s="45">
        <f t="shared" si="19"/>
        <v>0</v>
      </c>
      <c r="T33" s="76"/>
      <c r="U33" s="43" t="s">
        <v>97</v>
      </c>
      <c r="V33" s="44"/>
      <c r="W33" s="44"/>
      <c r="X33" s="44"/>
      <c r="Y33" s="44"/>
      <c r="Z33" s="43" t="s">
        <v>98</v>
      </c>
      <c r="AA33" s="45">
        <f t="shared" si="20"/>
        <v>0</v>
      </c>
      <c r="AB33" s="76"/>
      <c r="AC33" s="43" t="s">
        <v>97</v>
      </c>
      <c r="AD33" s="44"/>
      <c r="AE33" s="44"/>
      <c r="AF33" s="44"/>
      <c r="AG33" s="44"/>
      <c r="AH33" s="43">
        <v>4</v>
      </c>
      <c r="AI33" s="45">
        <f t="shared" si="21"/>
        <v>0</v>
      </c>
      <c r="AJ33" s="76"/>
      <c r="AK33" s="43" t="s">
        <v>97</v>
      </c>
      <c r="AL33" s="44"/>
      <c r="AM33" s="44"/>
      <c r="AN33" s="44"/>
      <c r="AO33" s="44"/>
      <c r="AP33" s="43" t="s">
        <v>98</v>
      </c>
      <c r="AQ33" s="45">
        <f t="shared" si="22"/>
        <v>0</v>
      </c>
      <c r="AR33" s="76"/>
      <c r="AS33" s="43" t="s">
        <v>97</v>
      </c>
      <c r="AT33" s="44"/>
      <c r="AU33" s="44"/>
      <c r="AV33" s="44"/>
      <c r="AW33" s="44"/>
      <c r="AX33" s="43" t="s">
        <v>98</v>
      </c>
      <c r="AY33" s="45">
        <f t="shared" si="23"/>
        <v>0</v>
      </c>
      <c r="AZ33" s="76"/>
      <c r="BA33" s="43" t="s">
        <v>97</v>
      </c>
      <c r="BB33" s="44"/>
      <c r="BC33" s="44"/>
      <c r="BD33" s="44"/>
      <c r="BE33" s="44"/>
      <c r="BF33" s="43" t="s">
        <v>98</v>
      </c>
      <c r="BG33" s="45">
        <f t="shared" si="24"/>
        <v>0</v>
      </c>
      <c r="BH33" s="76"/>
      <c r="BI33" s="43" t="s">
        <v>97</v>
      </c>
      <c r="BJ33" s="44"/>
      <c r="BK33" s="44"/>
      <c r="BL33" s="44"/>
      <c r="BM33" s="44"/>
      <c r="BN33" s="43" t="s">
        <v>98</v>
      </c>
      <c r="BO33" s="45">
        <f t="shared" si="25"/>
        <v>0</v>
      </c>
    </row>
    <row r="34" spans="1:67" ht="22.5" customHeight="1" x14ac:dyDescent="0.3">
      <c r="A34" s="79"/>
      <c r="B34" s="80"/>
      <c r="C34" s="83" t="s">
        <v>103</v>
      </c>
      <c r="D34" s="47" t="s">
        <v>120</v>
      </c>
      <c r="E34" s="75">
        <v>3</v>
      </c>
      <c r="F34" s="75">
        <v>10</v>
      </c>
      <c r="G34" s="44"/>
      <c r="H34" s="44"/>
      <c r="I34" s="44"/>
      <c r="J34" s="43" t="s">
        <v>98</v>
      </c>
      <c r="K34" s="45">
        <f t="shared" ref="K34:K36" si="27">SUM(G34:I34)</f>
        <v>0</v>
      </c>
      <c r="L34" s="75">
        <v>3</v>
      </c>
      <c r="M34" s="75">
        <v>10</v>
      </c>
      <c r="N34" s="44"/>
      <c r="O34" s="44"/>
      <c r="P34" s="44"/>
      <c r="Q34" s="75"/>
      <c r="R34" s="43" t="s">
        <v>98</v>
      </c>
      <c r="S34" s="45">
        <f t="shared" si="19"/>
        <v>0</v>
      </c>
      <c r="T34" s="75">
        <v>3</v>
      </c>
      <c r="U34" s="75">
        <v>10</v>
      </c>
      <c r="V34" s="44"/>
      <c r="W34" s="44"/>
      <c r="X34" s="44"/>
      <c r="Y34" s="75"/>
      <c r="Z34" s="43" t="s">
        <v>98</v>
      </c>
      <c r="AA34" s="45">
        <f t="shared" si="20"/>
        <v>0</v>
      </c>
      <c r="AB34" s="75">
        <v>3</v>
      </c>
      <c r="AC34" s="75">
        <v>10</v>
      </c>
      <c r="AD34" s="44"/>
      <c r="AE34" s="44"/>
      <c r="AF34" s="44"/>
      <c r="AG34" s="75"/>
      <c r="AH34" s="43" t="s">
        <v>98</v>
      </c>
      <c r="AI34" s="45">
        <f t="shared" si="21"/>
        <v>0</v>
      </c>
      <c r="AJ34" s="75">
        <v>3</v>
      </c>
      <c r="AK34" s="75">
        <v>10</v>
      </c>
      <c r="AL34" s="44"/>
      <c r="AM34" s="44"/>
      <c r="AN34" s="44"/>
      <c r="AO34" s="75"/>
      <c r="AP34" s="43" t="s">
        <v>98</v>
      </c>
      <c r="AQ34" s="45">
        <f t="shared" si="22"/>
        <v>0</v>
      </c>
      <c r="AR34" s="75">
        <v>3</v>
      </c>
      <c r="AS34" s="75">
        <v>10</v>
      </c>
      <c r="AT34" s="44"/>
      <c r="AU34" s="44"/>
      <c r="AV34" s="44"/>
      <c r="AW34" s="75"/>
      <c r="AX34" s="43" t="s">
        <v>98</v>
      </c>
      <c r="AY34" s="45">
        <f t="shared" si="23"/>
        <v>0</v>
      </c>
      <c r="AZ34" s="75">
        <v>3</v>
      </c>
      <c r="BA34" s="75">
        <v>10</v>
      </c>
      <c r="BB34" s="44"/>
      <c r="BC34" s="44"/>
      <c r="BD34" s="44"/>
      <c r="BE34" s="75"/>
      <c r="BF34" s="43" t="s">
        <v>98</v>
      </c>
      <c r="BG34" s="45">
        <f t="shared" si="24"/>
        <v>0</v>
      </c>
      <c r="BH34" s="75">
        <v>3</v>
      </c>
      <c r="BI34" s="75">
        <v>10</v>
      </c>
      <c r="BJ34" s="44"/>
      <c r="BK34" s="44"/>
      <c r="BL34" s="44"/>
      <c r="BM34" s="75"/>
      <c r="BN34" s="43" t="s">
        <v>98</v>
      </c>
      <c r="BO34" s="45">
        <f t="shared" si="25"/>
        <v>0</v>
      </c>
    </row>
    <row r="35" spans="1:67" ht="22.5" customHeight="1" x14ac:dyDescent="0.3">
      <c r="A35" s="79"/>
      <c r="B35" s="80"/>
      <c r="C35" s="84"/>
      <c r="D35" s="47" t="s">
        <v>121</v>
      </c>
      <c r="E35" s="76"/>
      <c r="F35" s="76"/>
      <c r="G35" s="44"/>
      <c r="H35" s="44"/>
      <c r="I35" s="44"/>
      <c r="J35" s="43" t="s">
        <v>98</v>
      </c>
      <c r="K35" s="45">
        <f t="shared" si="27"/>
        <v>0</v>
      </c>
      <c r="L35" s="76"/>
      <c r="M35" s="76"/>
      <c r="N35" s="44"/>
      <c r="O35" s="44"/>
      <c r="P35" s="44"/>
      <c r="Q35" s="93"/>
      <c r="R35" s="43" t="s">
        <v>98</v>
      </c>
      <c r="S35" s="45">
        <f t="shared" si="19"/>
        <v>0</v>
      </c>
      <c r="T35" s="76"/>
      <c r="U35" s="76"/>
      <c r="V35" s="44"/>
      <c r="W35" s="44"/>
      <c r="X35" s="44"/>
      <c r="Y35" s="93"/>
      <c r="Z35" s="43" t="s">
        <v>98</v>
      </c>
      <c r="AA35" s="45">
        <f t="shared" si="20"/>
        <v>0</v>
      </c>
      <c r="AB35" s="76"/>
      <c r="AC35" s="76"/>
      <c r="AD35" s="44"/>
      <c r="AE35" s="44"/>
      <c r="AF35" s="44"/>
      <c r="AG35" s="93"/>
      <c r="AH35" s="43" t="s">
        <v>98</v>
      </c>
      <c r="AI35" s="45">
        <f t="shared" si="21"/>
        <v>0</v>
      </c>
      <c r="AJ35" s="76"/>
      <c r="AK35" s="76"/>
      <c r="AL35" s="44"/>
      <c r="AM35" s="44"/>
      <c r="AN35" s="44"/>
      <c r="AO35" s="93"/>
      <c r="AP35" s="43" t="s">
        <v>98</v>
      </c>
      <c r="AQ35" s="45">
        <f t="shared" si="22"/>
        <v>0</v>
      </c>
      <c r="AR35" s="76"/>
      <c r="AS35" s="76"/>
      <c r="AT35" s="44"/>
      <c r="AU35" s="44"/>
      <c r="AV35" s="44"/>
      <c r="AW35" s="93"/>
      <c r="AX35" s="43" t="s">
        <v>98</v>
      </c>
      <c r="AY35" s="45">
        <f t="shared" si="23"/>
        <v>0</v>
      </c>
      <c r="AZ35" s="76"/>
      <c r="BA35" s="76"/>
      <c r="BB35" s="44"/>
      <c r="BC35" s="44"/>
      <c r="BD35" s="44"/>
      <c r="BE35" s="93"/>
      <c r="BF35" s="43" t="s">
        <v>98</v>
      </c>
      <c r="BG35" s="45">
        <f t="shared" si="24"/>
        <v>0</v>
      </c>
      <c r="BH35" s="76"/>
      <c r="BI35" s="76"/>
      <c r="BJ35" s="44"/>
      <c r="BK35" s="44"/>
      <c r="BL35" s="44"/>
      <c r="BM35" s="93"/>
      <c r="BN35" s="43" t="s">
        <v>98</v>
      </c>
      <c r="BO35" s="45">
        <f t="shared" si="25"/>
        <v>0</v>
      </c>
    </row>
    <row r="36" spans="1:67" ht="22.5" customHeight="1" x14ac:dyDescent="0.3">
      <c r="A36" s="79"/>
      <c r="B36" s="80"/>
      <c r="C36" s="49" t="s">
        <v>106</v>
      </c>
      <c r="D36" s="59" t="s">
        <v>107</v>
      </c>
      <c r="E36" s="50">
        <v>3</v>
      </c>
      <c r="F36" s="43" t="s">
        <v>97</v>
      </c>
      <c r="G36" s="44"/>
      <c r="H36" s="53"/>
      <c r="I36" s="53"/>
      <c r="J36" s="43" t="s">
        <v>98</v>
      </c>
      <c r="K36" s="51">
        <f t="shared" si="27"/>
        <v>0</v>
      </c>
      <c r="L36" s="50">
        <v>3</v>
      </c>
      <c r="M36" s="43" t="s">
        <v>97</v>
      </c>
      <c r="N36" s="53"/>
      <c r="O36" s="53"/>
      <c r="P36" s="53"/>
      <c r="Q36" s="76"/>
      <c r="R36" s="43" t="s">
        <v>98</v>
      </c>
      <c r="S36" s="51">
        <f t="shared" si="19"/>
        <v>0</v>
      </c>
      <c r="T36" s="50">
        <v>3</v>
      </c>
      <c r="U36" s="43" t="s">
        <v>97</v>
      </c>
      <c r="V36" s="44"/>
      <c r="W36" s="44"/>
      <c r="X36" s="53"/>
      <c r="Y36" s="76"/>
      <c r="Z36" s="43" t="s">
        <v>98</v>
      </c>
      <c r="AA36" s="51">
        <f t="shared" si="20"/>
        <v>0</v>
      </c>
      <c r="AB36" s="50">
        <v>3</v>
      </c>
      <c r="AC36" s="43" t="s">
        <v>97</v>
      </c>
      <c r="AD36" s="53"/>
      <c r="AE36" s="53"/>
      <c r="AF36" s="53"/>
      <c r="AG36" s="76"/>
      <c r="AH36" s="43" t="s">
        <v>98</v>
      </c>
      <c r="AI36" s="51">
        <f t="shared" si="21"/>
        <v>0</v>
      </c>
      <c r="AJ36" s="50">
        <v>3</v>
      </c>
      <c r="AK36" s="43" t="s">
        <v>97</v>
      </c>
      <c r="AL36" s="53"/>
      <c r="AM36" s="53"/>
      <c r="AN36" s="53"/>
      <c r="AO36" s="76"/>
      <c r="AP36" s="43" t="s">
        <v>98</v>
      </c>
      <c r="AQ36" s="51">
        <f t="shared" si="22"/>
        <v>0</v>
      </c>
      <c r="AR36" s="50">
        <v>3</v>
      </c>
      <c r="AS36" s="43" t="s">
        <v>97</v>
      </c>
      <c r="AT36" s="53"/>
      <c r="AU36" s="53"/>
      <c r="AV36" s="53"/>
      <c r="AW36" s="76"/>
      <c r="AX36" s="43" t="s">
        <v>98</v>
      </c>
      <c r="AY36" s="51">
        <f t="shared" si="23"/>
        <v>0</v>
      </c>
      <c r="AZ36" s="50">
        <v>3</v>
      </c>
      <c r="BA36" s="43" t="s">
        <v>97</v>
      </c>
      <c r="BB36" s="53"/>
      <c r="BC36" s="53"/>
      <c r="BD36" s="53"/>
      <c r="BE36" s="76"/>
      <c r="BF36" s="43" t="s">
        <v>98</v>
      </c>
      <c r="BG36" s="51">
        <f t="shared" si="24"/>
        <v>0</v>
      </c>
      <c r="BH36" s="50">
        <v>3</v>
      </c>
      <c r="BI36" s="43" t="s">
        <v>97</v>
      </c>
      <c r="BJ36" s="53"/>
      <c r="BK36" s="53"/>
      <c r="BL36" s="53"/>
      <c r="BM36" s="76"/>
      <c r="BN36" s="43" t="s">
        <v>98</v>
      </c>
      <c r="BO36" s="51">
        <f t="shared" si="25"/>
        <v>0</v>
      </c>
    </row>
    <row r="37" spans="1:67" ht="22.5" customHeight="1" x14ac:dyDescent="0.3">
      <c r="A37" s="81"/>
      <c r="B37" s="82"/>
      <c r="C37" s="73" t="s">
        <v>108</v>
      </c>
      <c r="D37" s="74"/>
      <c r="E37" s="64"/>
      <c r="F37" s="65"/>
      <c r="G37" s="65"/>
      <c r="H37" s="65"/>
      <c r="I37" s="65"/>
      <c r="J37" s="65"/>
      <c r="K37" s="85"/>
      <c r="L37" s="64"/>
      <c r="M37" s="65"/>
      <c r="N37" s="65"/>
      <c r="O37" s="65"/>
      <c r="P37" s="65"/>
      <c r="Q37" s="65"/>
      <c r="R37" s="65"/>
      <c r="S37" s="66"/>
      <c r="T37" s="64"/>
      <c r="U37" s="65"/>
      <c r="V37" s="65"/>
      <c r="W37" s="65"/>
      <c r="X37" s="65"/>
      <c r="Y37" s="65"/>
      <c r="Z37" s="65"/>
      <c r="AA37" s="66"/>
      <c r="AB37" s="64"/>
      <c r="AC37" s="65"/>
      <c r="AD37" s="65"/>
      <c r="AE37" s="65"/>
      <c r="AF37" s="65"/>
      <c r="AG37" s="65"/>
      <c r="AH37" s="65"/>
      <c r="AI37" s="66"/>
      <c r="AJ37" s="64"/>
      <c r="AK37" s="65"/>
      <c r="AL37" s="65"/>
      <c r="AM37" s="65"/>
      <c r="AN37" s="65"/>
      <c r="AO37" s="65"/>
      <c r="AP37" s="65"/>
      <c r="AQ37" s="66"/>
      <c r="AR37" s="64"/>
      <c r="AS37" s="65"/>
      <c r="AT37" s="65"/>
      <c r="AU37" s="65"/>
      <c r="AV37" s="65"/>
      <c r="AW37" s="65"/>
      <c r="AX37" s="65"/>
      <c r="AY37" s="66"/>
      <c r="AZ37" s="64"/>
      <c r="BA37" s="65"/>
      <c r="BB37" s="65"/>
      <c r="BC37" s="65"/>
      <c r="BD37" s="65"/>
      <c r="BE37" s="65"/>
      <c r="BF37" s="65"/>
      <c r="BG37" s="66"/>
      <c r="BH37" s="64"/>
      <c r="BI37" s="65"/>
      <c r="BJ37" s="65"/>
      <c r="BK37" s="65"/>
      <c r="BL37" s="65"/>
      <c r="BM37" s="65"/>
      <c r="BN37" s="65"/>
      <c r="BO37" s="66"/>
    </row>
    <row r="38" spans="1:67" ht="22.5" customHeight="1" x14ac:dyDescent="0.3">
      <c r="A38" s="55"/>
      <c r="B38" s="55"/>
      <c r="C38" s="67" t="s">
        <v>80</v>
      </c>
      <c r="D38" s="68"/>
      <c r="E38" s="68"/>
      <c r="F38" s="68"/>
      <c r="G38" s="68"/>
      <c r="H38" s="68"/>
      <c r="I38" s="68"/>
      <c r="J38" s="68"/>
      <c r="K38" s="69"/>
      <c r="L38" s="70" t="s">
        <v>81</v>
      </c>
      <c r="M38" s="71"/>
      <c r="N38" s="71"/>
      <c r="O38" s="71"/>
      <c r="P38" s="71"/>
      <c r="Q38" s="71"/>
      <c r="R38" s="71"/>
      <c r="S38" s="72"/>
      <c r="T38" s="70" t="s">
        <v>82</v>
      </c>
      <c r="U38" s="71"/>
      <c r="V38" s="71"/>
      <c r="W38" s="71"/>
      <c r="X38" s="71"/>
      <c r="Y38" s="71"/>
      <c r="Z38" s="71"/>
      <c r="AA38" s="72"/>
      <c r="AB38" s="70" t="s">
        <v>83</v>
      </c>
      <c r="AC38" s="71"/>
      <c r="AD38" s="71"/>
      <c r="AE38" s="71"/>
      <c r="AF38" s="71"/>
      <c r="AG38" s="71"/>
      <c r="AH38" s="71"/>
      <c r="AI38" s="72"/>
      <c r="AJ38" s="70" t="s">
        <v>84</v>
      </c>
      <c r="AK38" s="71"/>
      <c r="AL38" s="71"/>
      <c r="AM38" s="71"/>
      <c r="AN38" s="71"/>
      <c r="AO38" s="71"/>
      <c r="AP38" s="71"/>
      <c r="AQ38" s="72"/>
      <c r="AR38" s="70" t="s">
        <v>85</v>
      </c>
      <c r="AS38" s="71"/>
      <c r="AT38" s="71"/>
      <c r="AU38" s="71"/>
      <c r="AV38" s="71"/>
      <c r="AW38" s="71"/>
      <c r="AX38" s="71"/>
      <c r="AY38" s="72"/>
      <c r="AZ38" s="70" t="s">
        <v>86</v>
      </c>
      <c r="BA38" s="71"/>
      <c r="BB38" s="71"/>
      <c r="BC38" s="71"/>
      <c r="BD38" s="71"/>
      <c r="BE38" s="71"/>
      <c r="BF38" s="71"/>
      <c r="BG38" s="72"/>
      <c r="BH38" s="70" t="s">
        <v>87</v>
      </c>
      <c r="BI38" s="71"/>
      <c r="BJ38" s="71"/>
      <c r="BK38" s="71"/>
      <c r="BL38" s="71"/>
      <c r="BM38" s="71"/>
      <c r="BN38" s="71"/>
      <c r="BO38" s="72"/>
    </row>
    <row r="39" spans="1:67" ht="22.5" customHeight="1" x14ac:dyDescent="0.3">
      <c r="A39" s="62"/>
      <c r="B39" s="62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ht="22.5" customHeight="1" x14ac:dyDescent="0.3">
      <c r="A40" s="63"/>
      <c r="B40" s="6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ht="22.5" customHeight="1" x14ac:dyDescent="0.3">
      <c r="A41" s="63"/>
      <c r="B41" s="6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ht="22.5" customHeight="1" x14ac:dyDescent="0.3">
      <c r="A42" s="63"/>
      <c r="B42" s="6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ht="22.5" customHeight="1" x14ac:dyDescent="0.3">
      <c r="A43" s="63"/>
      <c r="B43" s="6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ht="22.5" customHeight="1" x14ac:dyDescent="0.3">
      <c r="A44" s="63"/>
      <c r="B44" s="6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ht="22.5" customHeight="1" x14ac:dyDescent="0.3">
      <c r="A45" s="63"/>
      <c r="B45" s="6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ht="12.75" customHeight="1" x14ac:dyDescent="0.3">
      <c r="A46" s="63"/>
      <c r="B46" s="6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ht="12.75" customHeight="1" x14ac:dyDescent="0.3">
      <c r="A47" s="63"/>
      <c r="B47" s="6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ht="12.75" customHeight="1" x14ac:dyDescent="0.3">
      <c r="A48" s="63"/>
      <c r="B48" s="6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ht="12.75" customHeight="1" x14ac:dyDescent="0.3">
      <c r="A49" s="63"/>
      <c r="B49" s="6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ht="12.75" customHeight="1" x14ac:dyDescent="0.3">
      <c r="A50" s="63"/>
      <c r="B50" s="6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22.5" customHeight="1" x14ac:dyDescent="0.3">
      <c r="A51" s="63"/>
      <c r="B51" s="6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ht="22.5" customHeight="1" x14ac:dyDescent="0.3">
      <c r="A52" s="63"/>
      <c r="B52" s="6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ht="22.5" customHeight="1" x14ac:dyDescent="0.3">
      <c r="A53" s="63"/>
      <c r="B53" s="6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ht="22.5" customHeight="1" x14ac:dyDescent="0.3">
      <c r="A54" s="63"/>
      <c r="B54" s="6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ht="22.5" customHeight="1" x14ac:dyDescent="0.3">
      <c r="A55" s="63"/>
      <c r="B55" s="6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ht="22.5" customHeight="1" x14ac:dyDescent="0.3">
      <c r="A56" s="63"/>
      <c r="B56" s="6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ht="22.5" customHeight="1" x14ac:dyDescent="0.3">
      <c r="A57" s="63"/>
      <c r="B57" s="6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ht="22.5" customHeight="1" x14ac:dyDescent="0.3">
      <c r="A58" s="63"/>
      <c r="B58" s="6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ht="12.75" customHeight="1" x14ac:dyDescent="0.3">
      <c r="A59" s="63"/>
      <c r="B59" s="6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ht="12.75" customHeight="1" x14ac:dyDescent="0.3">
      <c r="A60" s="63"/>
      <c r="B60" s="6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</row>
    <row r="61" spans="1:67" ht="12.75" customHeight="1" x14ac:dyDescent="0.3">
      <c r="A61" s="63"/>
      <c r="B61" s="63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</row>
    <row r="62" spans="1:67" ht="12.75" customHeight="1" x14ac:dyDescent="0.3">
      <c r="A62" s="63"/>
      <c r="B62" s="63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</row>
    <row r="63" spans="1:67" ht="12.75" customHeight="1" x14ac:dyDescent="0.3">
      <c r="A63" s="63"/>
      <c r="B63" s="63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</row>
    <row r="64" spans="1:67" ht="12.75" customHeight="1" x14ac:dyDescent="0.3">
      <c r="A64" s="63"/>
      <c r="B64" s="63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</row>
    <row r="65" spans="1:67" ht="12.75" customHeight="1" x14ac:dyDescent="0.3">
      <c r="A65" s="63"/>
      <c r="B65" s="63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</row>
    <row r="66" spans="1:67" ht="12.75" customHeight="1" x14ac:dyDescent="0.3">
      <c r="A66" s="63"/>
      <c r="B66" s="63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</row>
    <row r="67" spans="1:67" ht="12.75" customHeight="1" x14ac:dyDescent="0.3">
      <c r="A67" s="63"/>
      <c r="B67" s="63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</row>
    <row r="68" spans="1:67" ht="12.75" customHeight="1" x14ac:dyDescent="0.3">
      <c r="A68" s="63"/>
      <c r="B68" s="63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</row>
    <row r="69" spans="1:67" ht="12.75" customHeight="1" x14ac:dyDescent="0.3">
      <c r="A69" s="63"/>
      <c r="B69" s="63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</row>
    <row r="70" spans="1:67" ht="12.75" customHeight="1" x14ac:dyDescent="0.3">
      <c r="A70" s="63"/>
      <c r="B70" s="63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</row>
    <row r="71" spans="1:67" ht="12.75" customHeight="1" x14ac:dyDescent="0.3">
      <c r="A71" s="63"/>
      <c r="B71" s="63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</row>
    <row r="72" spans="1:67" ht="12.75" customHeight="1" x14ac:dyDescent="0.3">
      <c r="A72" s="63"/>
      <c r="B72" s="63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</row>
    <row r="73" spans="1:67" ht="12.75" customHeight="1" x14ac:dyDescent="0.3">
      <c r="A73" s="63"/>
      <c r="B73" s="63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</row>
    <row r="74" spans="1:67" ht="12.75" customHeight="1" x14ac:dyDescent="0.3">
      <c r="A74" s="63"/>
      <c r="B74" s="63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</row>
    <row r="75" spans="1:67" ht="12.75" customHeight="1" x14ac:dyDescent="0.3">
      <c r="A75" s="63"/>
      <c r="B75" s="63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</row>
    <row r="76" spans="1:67" ht="12.75" customHeight="1" x14ac:dyDescent="0.3">
      <c r="A76" s="63"/>
      <c r="B76" s="63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</row>
    <row r="77" spans="1:67" ht="12.75" customHeight="1" x14ac:dyDescent="0.3">
      <c r="A77" s="63"/>
      <c r="B77" s="63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</row>
    <row r="78" spans="1:67" ht="12.75" customHeight="1" x14ac:dyDescent="0.3">
      <c r="A78" s="63"/>
      <c r="B78" s="63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</row>
    <row r="79" spans="1:67" ht="12.75" customHeight="1" x14ac:dyDescent="0.3">
      <c r="A79" s="63"/>
      <c r="B79" s="63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</row>
    <row r="80" spans="1:67" ht="12.75" customHeight="1" x14ac:dyDescent="0.3">
      <c r="A80" s="63"/>
      <c r="B80" s="63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</row>
    <row r="81" spans="1:67" ht="12.75" customHeight="1" x14ac:dyDescent="0.3">
      <c r="A81" s="63"/>
      <c r="B81" s="63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</row>
    <row r="82" spans="1:67" ht="12.75" customHeight="1" x14ac:dyDescent="0.3">
      <c r="A82" s="63"/>
      <c r="B82" s="63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</row>
    <row r="83" spans="1:67" ht="12.75" customHeight="1" x14ac:dyDescent="0.3">
      <c r="A83" s="63"/>
      <c r="B83" s="63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</row>
    <row r="84" spans="1:67" ht="12.75" customHeight="1" x14ac:dyDescent="0.3">
      <c r="A84" s="63"/>
      <c r="B84" s="63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</row>
    <row r="85" spans="1:67" ht="12.75" customHeight="1" x14ac:dyDescent="0.3">
      <c r="A85" s="63"/>
      <c r="B85" s="63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</row>
    <row r="86" spans="1:67" ht="12.75" customHeight="1" x14ac:dyDescent="0.3">
      <c r="A86" s="63"/>
      <c r="B86" s="63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</row>
    <row r="87" spans="1:67" ht="12.75" customHeight="1" x14ac:dyDescent="0.3">
      <c r="A87" s="63"/>
      <c r="B87" s="63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</row>
    <row r="88" spans="1:67" ht="12.75" customHeight="1" x14ac:dyDescent="0.3">
      <c r="A88" s="63"/>
      <c r="B88" s="63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</row>
    <row r="89" spans="1:67" ht="12.75" customHeight="1" x14ac:dyDescent="0.3">
      <c r="A89" s="63"/>
      <c r="B89" s="63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</row>
    <row r="90" spans="1:67" ht="12.75" customHeight="1" x14ac:dyDescent="0.3">
      <c r="A90" s="63"/>
      <c r="B90" s="63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</row>
    <row r="91" spans="1:67" ht="12.75" customHeight="1" x14ac:dyDescent="0.3">
      <c r="A91" s="63"/>
      <c r="B91" s="63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</row>
    <row r="92" spans="1:67" ht="12.75" customHeight="1" x14ac:dyDescent="0.3">
      <c r="A92" s="63"/>
      <c r="B92" s="63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</row>
    <row r="93" spans="1:67" ht="12.75" customHeight="1" x14ac:dyDescent="0.3">
      <c r="A93" s="63"/>
      <c r="B93" s="63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</row>
    <row r="94" spans="1:67" ht="12.75" customHeight="1" x14ac:dyDescent="0.3">
      <c r="A94" s="63"/>
      <c r="B94" s="63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</row>
    <row r="95" spans="1:67" ht="12.75" customHeight="1" x14ac:dyDescent="0.3">
      <c r="A95" s="63"/>
      <c r="B95" s="63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</row>
    <row r="96" spans="1:67" ht="12.75" customHeight="1" x14ac:dyDescent="0.3">
      <c r="A96" s="63"/>
      <c r="B96" s="63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</row>
    <row r="97" spans="1:67" ht="12.75" customHeight="1" x14ac:dyDescent="0.3">
      <c r="A97" s="63"/>
      <c r="B97" s="63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</row>
    <row r="98" spans="1:67" ht="12.75" customHeight="1" x14ac:dyDescent="0.3">
      <c r="A98" s="63"/>
      <c r="B98" s="63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</row>
    <row r="99" spans="1:67" ht="12.75" customHeight="1" x14ac:dyDescent="0.3">
      <c r="A99" s="63"/>
      <c r="B99" s="63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</row>
    <row r="100" spans="1:67" ht="12.75" customHeight="1" x14ac:dyDescent="0.3">
      <c r="A100" s="63"/>
      <c r="B100" s="63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</row>
    <row r="101" spans="1:67" ht="12.75" customHeight="1" x14ac:dyDescent="0.3">
      <c r="A101" s="63"/>
      <c r="B101" s="63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</row>
    <row r="102" spans="1:67" ht="12.75" customHeight="1" x14ac:dyDescent="0.3">
      <c r="A102" s="63"/>
      <c r="B102" s="63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</row>
    <row r="103" spans="1:67" ht="12.75" customHeight="1" x14ac:dyDescent="0.3">
      <c r="A103" s="63"/>
      <c r="B103" s="63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</row>
    <row r="104" spans="1:67" ht="12.75" customHeight="1" x14ac:dyDescent="0.3">
      <c r="A104" s="63"/>
      <c r="B104" s="63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</row>
    <row r="105" spans="1:67" ht="12.75" customHeight="1" x14ac:dyDescent="0.3">
      <c r="A105" s="63"/>
      <c r="B105" s="63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</row>
    <row r="106" spans="1:67" ht="12.75" customHeight="1" x14ac:dyDescent="0.3">
      <c r="A106" s="63"/>
      <c r="B106" s="63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</row>
    <row r="107" spans="1:67" ht="12.75" customHeight="1" x14ac:dyDescent="0.3">
      <c r="A107" s="63"/>
      <c r="B107" s="63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</row>
    <row r="108" spans="1:67" ht="12.75" customHeight="1" x14ac:dyDescent="0.3">
      <c r="A108" s="63"/>
      <c r="B108" s="63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</row>
    <row r="109" spans="1:67" ht="12.75" customHeight="1" x14ac:dyDescent="0.3">
      <c r="A109" s="63"/>
      <c r="B109" s="63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</row>
    <row r="110" spans="1:67" ht="12.75" customHeight="1" x14ac:dyDescent="0.3">
      <c r="A110" s="63"/>
      <c r="B110" s="63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</row>
    <row r="111" spans="1:67" ht="12.75" customHeight="1" x14ac:dyDescent="0.3">
      <c r="A111" s="63"/>
      <c r="B111" s="63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</row>
    <row r="112" spans="1:67" ht="12.75" customHeight="1" x14ac:dyDescent="0.3">
      <c r="A112" s="63"/>
      <c r="B112" s="63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</row>
    <row r="113" spans="1:67" ht="12.75" customHeight="1" x14ac:dyDescent="0.3">
      <c r="A113" s="63"/>
      <c r="B113" s="63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</row>
    <row r="114" spans="1:67" ht="12.75" customHeight="1" x14ac:dyDescent="0.3">
      <c r="A114" s="63"/>
      <c r="B114" s="63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</row>
    <row r="115" spans="1:67" ht="12.75" customHeight="1" x14ac:dyDescent="0.3">
      <c r="A115" s="63"/>
      <c r="B115" s="63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</row>
    <row r="116" spans="1:67" ht="12.75" customHeight="1" x14ac:dyDescent="0.3">
      <c r="A116" s="63"/>
      <c r="B116" s="63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</row>
    <row r="117" spans="1:67" ht="12.75" customHeight="1" x14ac:dyDescent="0.3">
      <c r="A117" s="63"/>
      <c r="B117" s="63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</row>
    <row r="118" spans="1:67" ht="12.75" customHeight="1" x14ac:dyDescent="0.3">
      <c r="A118" s="63"/>
      <c r="B118" s="63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</row>
    <row r="119" spans="1:67" ht="12.75" customHeight="1" x14ac:dyDescent="0.3">
      <c r="A119" s="63"/>
      <c r="B119" s="63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</row>
    <row r="120" spans="1:67" ht="12.75" customHeight="1" x14ac:dyDescent="0.3">
      <c r="A120" s="63"/>
      <c r="B120" s="63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</row>
    <row r="121" spans="1:67" ht="12.75" customHeight="1" x14ac:dyDescent="0.3">
      <c r="A121" s="63"/>
      <c r="B121" s="63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</row>
    <row r="122" spans="1:67" ht="12.75" customHeight="1" x14ac:dyDescent="0.3">
      <c r="A122" s="63"/>
      <c r="B122" s="63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</row>
    <row r="123" spans="1:67" ht="12.75" customHeight="1" x14ac:dyDescent="0.3">
      <c r="A123" s="63"/>
      <c r="B123" s="63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</row>
    <row r="124" spans="1:67" ht="12.75" customHeight="1" x14ac:dyDescent="0.3">
      <c r="A124" s="63"/>
      <c r="B124" s="63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</row>
    <row r="125" spans="1:67" ht="12.75" customHeight="1" x14ac:dyDescent="0.3">
      <c r="A125" s="63"/>
      <c r="B125" s="63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</row>
    <row r="126" spans="1:67" ht="12.75" customHeight="1" x14ac:dyDescent="0.3">
      <c r="A126" s="63"/>
      <c r="B126" s="63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</row>
    <row r="127" spans="1:67" ht="12.75" customHeight="1" x14ac:dyDescent="0.3">
      <c r="A127" s="63"/>
      <c r="B127" s="63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</row>
    <row r="128" spans="1:67" ht="12.75" customHeight="1" x14ac:dyDescent="0.3">
      <c r="A128" s="63"/>
      <c r="B128" s="63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</row>
    <row r="129" spans="1:67" ht="12.75" customHeight="1" x14ac:dyDescent="0.3">
      <c r="A129" s="63"/>
      <c r="B129" s="63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</row>
    <row r="130" spans="1:67" ht="12.75" customHeight="1" x14ac:dyDescent="0.3">
      <c r="A130" s="63"/>
      <c r="B130" s="63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</row>
    <row r="131" spans="1:67" ht="12.75" customHeight="1" x14ac:dyDescent="0.3">
      <c r="A131" s="63"/>
      <c r="B131" s="63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</row>
    <row r="132" spans="1:67" ht="12.75" customHeight="1" x14ac:dyDescent="0.3">
      <c r="A132" s="63"/>
      <c r="B132" s="63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</row>
    <row r="133" spans="1:67" ht="12.75" customHeight="1" x14ac:dyDescent="0.3">
      <c r="A133" s="63"/>
      <c r="B133" s="63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</row>
    <row r="134" spans="1:67" ht="12.75" customHeight="1" x14ac:dyDescent="0.3">
      <c r="A134" s="63"/>
      <c r="B134" s="63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</row>
    <row r="135" spans="1:67" ht="12.75" customHeight="1" x14ac:dyDescent="0.3">
      <c r="A135" s="63"/>
      <c r="B135" s="63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</row>
    <row r="136" spans="1:67" ht="12.75" customHeight="1" x14ac:dyDescent="0.3">
      <c r="A136" s="63"/>
      <c r="B136" s="63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</row>
    <row r="137" spans="1:67" ht="12.75" customHeight="1" x14ac:dyDescent="0.3">
      <c r="A137" s="63"/>
      <c r="B137" s="63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</row>
    <row r="138" spans="1:67" ht="12.75" customHeight="1" x14ac:dyDescent="0.3">
      <c r="A138" s="63"/>
      <c r="B138" s="63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</row>
    <row r="139" spans="1:67" ht="12.75" customHeight="1" x14ac:dyDescent="0.3">
      <c r="A139" s="63"/>
      <c r="B139" s="63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</row>
    <row r="140" spans="1:67" ht="12.75" customHeight="1" x14ac:dyDescent="0.3">
      <c r="A140" s="63"/>
      <c r="B140" s="63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</row>
    <row r="141" spans="1:67" ht="12.75" customHeight="1" x14ac:dyDescent="0.3">
      <c r="A141" s="63"/>
      <c r="B141" s="63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</row>
    <row r="142" spans="1:67" ht="12.75" customHeight="1" x14ac:dyDescent="0.3">
      <c r="A142" s="63"/>
      <c r="B142" s="63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  <c r="BN142" s="62"/>
      <c r="BO142" s="62"/>
    </row>
    <row r="143" spans="1:67" ht="12.75" customHeight="1" x14ac:dyDescent="0.3">
      <c r="A143" s="63"/>
      <c r="B143" s="63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  <c r="BN143" s="62"/>
      <c r="BO143" s="62"/>
    </row>
    <row r="144" spans="1:67" ht="12.75" customHeight="1" x14ac:dyDescent="0.3">
      <c r="A144" s="63"/>
      <c r="B144" s="63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</row>
    <row r="145" spans="1:67" ht="12.75" customHeight="1" x14ac:dyDescent="0.3">
      <c r="A145" s="63"/>
      <c r="B145" s="63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  <c r="BN145" s="62"/>
      <c r="BO145" s="62"/>
    </row>
    <row r="146" spans="1:67" ht="12.75" customHeight="1" x14ac:dyDescent="0.3">
      <c r="A146" s="63"/>
      <c r="B146" s="63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</row>
    <row r="147" spans="1:67" ht="12.75" customHeight="1" x14ac:dyDescent="0.3">
      <c r="A147" s="63"/>
      <c r="B147" s="63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</row>
    <row r="148" spans="1:67" ht="12.75" customHeight="1" x14ac:dyDescent="0.3">
      <c r="A148" s="63"/>
      <c r="B148" s="63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  <c r="BN148" s="62"/>
      <c r="BO148" s="62"/>
    </row>
    <row r="149" spans="1:67" ht="12.75" customHeight="1" x14ac:dyDescent="0.3">
      <c r="A149" s="63"/>
      <c r="B149" s="63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  <c r="BN149" s="62"/>
      <c r="BO149" s="62"/>
    </row>
    <row r="150" spans="1:67" ht="12.75" customHeight="1" x14ac:dyDescent="0.3">
      <c r="A150" s="63"/>
      <c r="B150" s="63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</row>
    <row r="151" spans="1:67" ht="12.75" customHeight="1" x14ac:dyDescent="0.3">
      <c r="A151" s="63"/>
      <c r="B151" s="63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</row>
    <row r="152" spans="1:67" ht="12.75" customHeight="1" x14ac:dyDescent="0.3">
      <c r="A152" s="63"/>
      <c r="B152" s="63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</row>
    <row r="153" spans="1:67" ht="12.75" customHeight="1" x14ac:dyDescent="0.3">
      <c r="A153" s="63"/>
      <c r="B153" s="63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</row>
    <row r="154" spans="1:67" ht="12.75" customHeight="1" x14ac:dyDescent="0.3">
      <c r="A154" s="63"/>
      <c r="B154" s="63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  <c r="BN154" s="62"/>
      <c r="BO154" s="62"/>
    </row>
    <row r="155" spans="1:67" ht="12.75" customHeight="1" x14ac:dyDescent="0.3">
      <c r="A155" s="63"/>
      <c r="B155" s="63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  <c r="BN155" s="62"/>
      <c r="BO155" s="62"/>
    </row>
    <row r="156" spans="1:67" ht="12.75" customHeight="1" x14ac:dyDescent="0.3">
      <c r="A156" s="63"/>
      <c r="B156" s="63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</row>
    <row r="157" spans="1:67" ht="12.75" customHeight="1" x14ac:dyDescent="0.3">
      <c r="A157" s="63"/>
      <c r="B157" s="63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N157" s="62"/>
      <c r="BO157" s="62"/>
    </row>
    <row r="158" spans="1:67" ht="12.75" customHeight="1" x14ac:dyDescent="0.3">
      <c r="A158" s="63"/>
      <c r="B158" s="63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62"/>
      <c r="BO158" s="62"/>
    </row>
    <row r="159" spans="1:67" ht="12.75" customHeight="1" x14ac:dyDescent="0.3">
      <c r="A159" s="63"/>
      <c r="B159" s="63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</row>
    <row r="160" spans="1:67" ht="12.75" customHeight="1" x14ac:dyDescent="0.3">
      <c r="A160" s="63"/>
      <c r="B160" s="63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</row>
    <row r="161" spans="1:67" ht="12.75" customHeight="1" x14ac:dyDescent="0.3">
      <c r="A161" s="63"/>
      <c r="B161" s="63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</row>
    <row r="162" spans="1:67" ht="12.75" customHeight="1" x14ac:dyDescent="0.3">
      <c r="A162" s="63"/>
      <c r="B162" s="63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</row>
    <row r="163" spans="1:67" ht="12.75" customHeight="1" x14ac:dyDescent="0.3">
      <c r="A163" s="63"/>
      <c r="B163" s="63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</row>
    <row r="164" spans="1:67" ht="12.75" customHeight="1" x14ac:dyDescent="0.3">
      <c r="A164" s="63"/>
      <c r="B164" s="63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</row>
    <row r="165" spans="1:67" ht="12.75" customHeight="1" x14ac:dyDescent="0.3">
      <c r="A165" s="63"/>
      <c r="B165" s="63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</row>
    <row r="166" spans="1:67" ht="12.75" customHeight="1" x14ac:dyDescent="0.3">
      <c r="A166" s="63"/>
      <c r="B166" s="63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</row>
    <row r="167" spans="1:67" ht="12.75" customHeight="1" x14ac:dyDescent="0.3">
      <c r="A167" s="63"/>
      <c r="B167" s="63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</row>
    <row r="168" spans="1:67" ht="12.75" customHeight="1" x14ac:dyDescent="0.3">
      <c r="A168" s="63"/>
      <c r="B168" s="63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</row>
    <row r="169" spans="1:67" ht="12.75" customHeight="1" x14ac:dyDescent="0.3">
      <c r="A169" s="63"/>
      <c r="B169" s="63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</row>
    <row r="170" spans="1:67" ht="12.75" customHeight="1" x14ac:dyDescent="0.3">
      <c r="A170" s="63"/>
      <c r="B170" s="63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</row>
    <row r="171" spans="1:67" ht="12.75" customHeight="1" x14ac:dyDescent="0.3">
      <c r="A171" s="63"/>
      <c r="B171" s="63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</row>
    <row r="172" spans="1:67" ht="12.75" customHeight="1" x14ac:dyDescent="0.3">
      <c r="A172" s="63"/>
      <c r="B172" s="63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N172" s="62"/>
      <c r="BO172" s="62"/>
    </row>
    <row r="173" spans="1:67" ht="12.75" customHeight="1" x14ac:dyDescent="0.3">
      <c r="A173" s="63"/>
      <c r="B173" s="63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</row>
    <row r="174" spans="1:67" ht="12.75" customHeight="1" x14ac:dyDescent="0.3">
      <c r="A174" s="63"/>
      <c r="B174" s="63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</row>
    <row r="175" spans="1:67" ht="12.75" customHeight="1" x14ac:dyDescent="0.3">
      <c r="A175" s="63"/>
      <c r="B175" s="63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</row>
    <row r="176" spans="1:67" ht="12.75" customHeight="1" x14ac:dyDescent="0.3">
      <c r="A176" s="63"/>
      <c r="B176" s="63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</row>
    <row r="177" spans="1:67" ht="12.75" customHeight="1" x14ac:dyDescent="0.3">
      <c r="A177" s="63"/>
      <c r="B177" s="63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  <c r="BN177" s="62"/>
      <c r="BO177" s="62"/>
    </row>
    <row r="178" spans="1:67" ht="12.75" customHeight="1" x14ac:dyDescent="0.3">
      <c r="A178" s="63"/>
      <c r="B178" s="63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  <c r="BN178" s="62"/>
      <c r="BO178" s="62"/>
    </row>
    <row r="179" spans="1:67" ht="12.75" customHeight="1" x14ac:dyDescent="0.3">
      <c r="A179" s="63"/>
      <c r="B179" s="63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</row>
    <row r="180" spans="1:67" ht="12.75" customHeight="1" x14ac:dyDescent="0.3">
      <c r="A180" s="63"/>
      <c r="B180" s="63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</row>
    <row r="181" spans="1:67" ht="12.75" customHeight="1" x14ac:dyDescent="0.3">
      <c r="A181" s="63"/>
      <c r="B181" s="63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  <c r="BN181" s="62"/>
      <c r="BO181" s="62"/>
    </row>
    <row r="182" spans="1:67" ht="12.75" customHeight="1" x14ac:dyDescent="0.3">
      <c r="A182" s="63"/>
      <c r="B182" s="63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N182" s="62"/>
      <c r="BO182" s="62"/>
    </row>
    <row r="183" spans="1:67" ht="12.75" customHeight="1" x14ac:dyDescent="0.3">
      <c r="A183" s="63"/>
      <c r="B183" s="63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</row>
    <row r="184" spans="1:67" ht="12.75" customHeight="1" x14ac:dyDescent="0.3">
      <c r="A184" s="63"/>
      <c r="B184" s="63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  <c r="BN184" s="62"/>
      <c r="BO184" s="62"/>
    </row>
    <row r="185" spans="1:67" ht="12.75" customHeight="1" x14ac:dyDescent="0.3">
      <c r="A185" s="63"/>
      <c r="B185" s="63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  <c r="BN185" s="62"/>
      <c r="BO185" s="62"/>
    </row>
    <row r="186" spans="1:67" ht="12.75" customHeight="1" x14ac:dyDescent="0.3">
      <c r="A186" s="63"/>
      <c r="B186" s="63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</row>
    <row r="187" spans="1:67" ht="12.75" customHeight="1" x14ac:dyDescent="0.3">
      <c r="A187" s="63"/>
      <c r="B187" s="63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</row>
    <row r="188" spans="1:67" ht="12.75" customHeight="1" x14ac:dyDescent="0.3">
      <c r="A188" s="63"/>
      <c r="B188" s="63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</row>
    <row r="189" spans="1:67" ht="12.75" customHeight="1" x14ac:dyDescent="0.3">
      <c r="A189" s="63"/>
      <c r="B189" s="63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</row>
    <row r="190" spans="1:67" ht="12.75" customHeight="1" x14ac:dyDescent="0.3">
      <c r="A190" s="63"/>
      <c r="B190" s="63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  <c r="BN190" s="62"/>
      <c r="BO190" s="62"/>
    </row>
    <row r="191" spans="1:67" ht="12.75" customHeight="1" x14ac:dyDescent="0.3">
      <c r="A191" s="63"/>
      <c r="B191" s="63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  <c r="BN191" s="62"/>
      <c r="BO191" s="62"/>
    </row>
    <row r="192" spans="1:67" ht="12.75" customHeight="1" x14ac:dyDescent="0.3">
      <c r="A192" s="63"/>
      <c r="B192" s="63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</row>
    <row r="193" spans="1:67" ht="12.75" customHeight="1" x14ac:dyDescent="0.3">
      <c r="A193" s="63"/>
      <c r="B193" s="63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</row>
    <row r="194" spans="1:67" ht="12.75" customHeight="1" x14ac:dyDescent="0.3">
      <c r="A194" s="63"/>
      <c r="B194" s="63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</row>
    <row r="195" spans="1:67" ht="12.75" customHeight="1" x14ac:dyDescent="0.3">
      <c r="A195" s="63"/>
      <c r="B195" s="63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</row>
    <row r="196" spans="1:67" ht="12.75" customHeight="1" x14ac:dyDescent="0.3">
      <c r="A196" s="63"/>
      <c r="B196" s="63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N196" s="62"/>
      <c r="BO196" s="62"/>
    </row>
    <row r="197" spans="1:67" ht="12.75" customHeight="1" x14ac:dyDescent="0.3">
      <c r="A197" s="63"/>
      <c r="B197" s="63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</row>
    <row r="198" spans="1:67" ht="12.75" customHeight="1" x14ac:dyDescent="0.3">
      <c r="A198" s="63"/>
      <c r="B198" s="63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</row>
    <row r="199" spans="1:67" ht="12.75" customHeight="1" x14ac:dyDescent="0.3">
      <c r="A199" s="63"/>
      <c r="B199" s="63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</row>
    <row r="200" spans="1:67" ht="12.75" customHeight="1" x14ac:dyDescent="0.3">
      <c r="A200" s="63"/>
      <c r="B200" s="63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  <c r="BN200" s="62"/>
      <c r="BO200" s="62"/>
    </row>
    <row r="201" spans="1:67" ht="12.75" customHeight="1" x14ac:dyDescent="0.3">
      <c r="A201" s="63"/>
      <c r="B201" s="63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  <c r="BN201" s="62"/>
      <c r="BO201" s="62"/>
    </row>
    <row r="202" spans="1:67" ht="12.75" customHeight="1" x14ac:dyDescent="0.3">
      <c r="A202" s="63"/>
      <c r="B202" s="63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  <c r="BN202" s="62"/>
      <c r="BO202" s="62"/>
    </row>
    <row r="203" spans="1:67" ht="12.75" customHeight="1" x14ac:dyDescent="0.3">
      <c r="A203" s="63"/>
      <c r="B203" s="63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  <c r="BN203" s="62"/>
      <c r="BO203" s="62"/>
    </row>
    <row r="204" spans="1:67" ht="12.75" customHeight="1" x14ac:dyDescent="0.3">
      <c r="A204" s="63"/>
      <c r="B204" s="63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  <c r="BN204" s="62"/>
      <c r="BO204" s="62"/>
    </row>
    <row r="205" spans="1:67" ht="12.75" customHeight="1" x14ac:dyDescent="0.3">
      <c r="A205" s="63"/>
      <c r="B205" s="63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</row>
    <row r="206" spans="1:67" ht="12.75" customHeight="1" x14ac:dyDescent="0.3">
      <c r="A206" s="63"/>
      <c r="B206" s="63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  <c r="BN206" s="62"/>
      <c r="BO206" s="62"/>
    </row>
    <row r="207" spans="1:67" ht="12.75" customHeight="1" x14ac:dyDescent="0.3">
      <c r="A207" s="63"/>
      <c r="B207" s="63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  <c r="BN207" s="62"/>
      <c r="BO207" s="62"/>
    </row>
    <row r="208" spans="1:67" ht="12.75" customHeight="1" x14ac:dyDescent="0.3">
      <c r="A208" s="63"/>
      <c r="B208" s="63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  <c r="BN208" s="62"/>
      <c r="BO208" s="62"/>
    </row>
    <row r="209" spans="1:67" ht="12.75" customHeight="1" x14ac:dyDescent="0.3">
      <c r="A209" s="63"/>
      <c r="B209" s="63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</row>
    <row r="210" spans="1:67" ht="12.75" customHeight="1" x14ac:dyDescent="0.3">
      <c r="A210" s="63"/>
      <c r="B210" s="63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</row>
    <row r="211" spans="1:67" ht="12.75" customHeight="1" x14ac:dyDescent="0.3">
      <c r="A211" s="63"/>
      <c r="B211" s="63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  <c r="BN211" s="62"/>
      <c r="BO211" s="62"/>
    </row>
    <row r="212" spans="1:67" ht="12.75" customHeight="1" x14ac:dyDescent="0.3">
      <c r="A212" s="63"/>
      <c r="B212" s="63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  <c r="BN212" s="62"/>
      <c r="BO212" s="62"/>
    </row>
    <row r="213" spans="1:67" ht="12.75" customHeight="1" x14ac:dyDescent="0.3">
      <c r="A213" s="63"/>
      <c r="B213" s="63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  <c r="BN213" s="62"/>
      <c r="BO213" s="62"/>
    </row>
    <row r="214" spans="1:67" ht="12.75" customHeight="1" x14ac:dyDescent="0.3">
      <c r="A214" s="63"/>
      <c r="B214" s="63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  <c r="BN214" s="62"/>
      <c r="BO214" s="62"/>
    </row>
    <row r="215" spans="1:67" ht="12.75" customHeight="1" x14ac:dyDescent="0.3">
      <c r="A215" s="63"/>
      <c r="B215" s="63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  <c r="BN215" s="62"/>
      <c r="BO215" s="62"/>
    </row>
    <row r="216" spans="1:67" ht="12.75" customHeight="1" x14ac:dyDescent="0.3">
      <c r="A216" s="63"/>
      <c r="B216" s="63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  <c r="BN216" s="62"/>
      <c r="BO216" s="62"/>
    </row>
    <row r="217" spans="1:67" ht="12.75" customHeight="1" x14ac:dyDescent="0.3">
      <c r="A217" s="63"/>
      <c r="B217" s="63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  <c r="BN217" s="62"/>
      <c r="BO217" s="62"/>
    </row>
    <row r="218" spans="1:67" ht="12.75" customHeight="1" x14ac:dyDescent="0.3">
      <c r="A218" s="63"/>
      <c r="B218" s="63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  <c r="BN218" s="62"/>
      <c r="BO218" s="62"/>
    </row>
    <row r="219" spans="1:67" ht="12.75" customHeight="1" x14ac:dyDescent="0.3">
      <c r="A219" s="63"/>
      <c r="B219" s="63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  <c r="BN219" s="62"/>
      <c r="BO219" s="62"/>
    </row>
    <row r="220" spans="1:67" ht="12.75" customHeight="1" x14ac:dyDescent="0.3">
      <c r="A220" s="63"/>
      <c r="B220" s="63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  <c r="BN220" s="62"/>
      <c r="BO220" s="62"/>
    </row>
    <row r="221" spans="1:67" ht="12.75" customHeight="1" x14ac:dyDescent="0.3">
      <c r="A221" s="63"/>
      <c r="B221" s="63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  <c r="BN221" s="62"/>
      <c r="BO221" s="62"/>
    </row>
    <row r="222" spans="1:67" ht="12.75" customHeight="1" x14ac:dyDescent="0.3">
      <c r="A222" s="63"/>
      <c r="B222" s="63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  <c r="BN222" s="62"/>
      <c r="BO222" s="62"/>
    </row>
    <row r="223" spans="1:67" ht="12.75" customHeight="1" x14ac:dyDescent="0.3">
      <c r="A223" s="63"/>
      <c r="B223" s="63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</row>
    <row r="224" spans="1:67" ht="12.75" customHeight="1" x14ac:dyDescent="0.3">
      <c r="A224" s="63"/>
      <c r="B224" s="63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  <c r="BN224" s="62"/>
      <c r="BO224" s="62"/>
    </row>
    <row r="225" spans="1:67" ht="12.75" customHeight="1" x14ac:dyDescent="0.3">
      <c r="A225" s="63"/>
      <c r="B225" s="63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  <c r="BN225" s="62"/>
      <c r="BO225" s="62"/>
    </row>
    <row r="226" spans="1:67" ht="12.75" customHeight="1" x14ac:dyDescent="0.3">
      <c r="A226" s="63"/>
      <c r="B226" s="63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</row>
    <row r="227" spans="1:67" ht="12.75" customHeight="1" x14ac:dyDescent="0.3">
      <c r="A227" s="63"/>
      <c r="B227" s="63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</row>
    <row r="228" spans="1:67" ht="12.75" customHeight="1" x14ac:dyDescent="0.3">
      <c r="A228" s="63"/>
      <c r="B228" s="63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</row>
    <row r="229" spans="1:67" ht="12.75" customHeight="1" x14ac:dyDescent="0.3">
      <c r="A229" s="63"/>
      <c r="B229" s="63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  <c r="BN229" s="62"/>
      <c r="BO229" s="62"/>
    </row>
    <row r="230" spans="1:67" ht="12.75" customHeight="1" x14ac:dyDescent="0.3">
      <c r="A230" s="63"/>
      <c r="B230" s="63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  <c r="BN230" s="62"/>
      <c r="BO230" s="62"/>
    </row>
    <row r="231" spans="1:67" ht="12.75" customHeight="1" x14ac:dyDescent="0.3">
      <c r="A231" s="63"/>
      <c r="B231" s="63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  <c r="BN231" s="62"/>
      <c r="BO231" s="62"/>
    </row>
    <row r="232" spans="1:67" ht="12.75" customHeight="1" x14ac:dyDescent="0.3">
      <c r="A232" s="63"/>
      <c r="B232" s="63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  <c r="BN232" s="62"/>
      <c r="BO232" s="62"/>
    </row>
    <row r="233" spans="1:67" ht="12.75" customHeight="1" x14ac:dyDescent="0.3">
      <c r="A233" s="63"/>
      <c r="B233" s="63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  <c r="BN233" s="62"/>
      <c r="BO233" s="62"/>
    </row>
    <row r="234" spans="1:67" ht="12.75" customHeight="1" x14ac:dyDescent="0.3">
      <c r="A234" s="63"/>
      <c r="B234" s="63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  <c r="BN234" s="62"/>
      <c r="BO234" s="62"/>
    </row>
    <row r="235" spans="1:67" ht="12.75" customHeight="1" x14ac:dyDescent="0.3">
      <c r="A235" s="63"/>
      <c r="B235" s="63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  <c r="BN235" s="62"/>
      <c r="BO235" s="62"/>
    </row>
    <row r="236" spans="1:67" ht="12.75" customHeight="1" x14ac:dyDescent="0.3">
      <c r="A236" s="63"/>
      <c r="B236" s="63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62"/>
      <c r="BN236" s="62"/>
      <c r="BO236" s="62"/>
    </row>
    <row r="237" spans="1:67" ht="12.75" customHeight="1" x14ac:dyDescent="0.3">
      <c r="A237" s="63"/>
      <c r="B237" s="63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  <c r="BN237" s="62"/>
      <c r="BO237" s="62"/>
    </row>
    <row r="238" spans="1:67" ht="12.75" customHeight="1" x14ac:dyDescent="0.3">
      <c r="A238" s="63"/>
      <c r="B238" s="63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  <c r="BN238" s="62"/>
      <c r="BO238" s="62"/>
    </row>
    <row r="239" spans="1:67" ht="15.75" customHeight="1" x14ac:dyDescent="0.3"/>
    <row r="240" spans="1:67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16">
    <mergeCell ref="AJ9:AQ9"/>
    <mergeCell ref="AJ10:AJ11"/>
    <mergeCell ref="AR10:AR11"/>
    <mergeCell ref="AZ10:AZ11"/>
    <mergeCell ref="AT8:AW8"/>
    <mergeCell ref="BB8:BE8"/>
    <mergeCell ref="AR9:AY9"/>
    <mergeCell ref="AZ9:BG9"/>
    <mergeCell ref="BH9:BO9"/>
    <mergeCell ref="A1:BO2"/>
    <mergeCell ref="C3:I4"/>
    <mergeCell ref="C7:C8"/>
    <mergeCell ref="D7:D8"/>
    <mergeCell ref="L7:S7"/>
    <mergeCell ref="T7:AA7"/>
    <mergeCell ref="BH7:BO7"/>
    <mergeCell ref="BJ8:BM8"/>
    <mergeCell ref="AB7:AI7"/>
    <mergeCell ref="AJ7:AQ7"/>
    <mergeCell ref="AR7:AY7"/>
    <mergeCell ref="AZ7:BG7"/>
    <mergeCell ref="N8:Q8"/>
    <mergeCell ref="V8:Y8"/>
    <mergeCell ref="L9:S9"/>
    <mergeCell ref="T9:AA9"/>
    <mergeCell ref="AD8:AG8"/>
    <mergeCell ref="AL8:AO8"/>
    <mergeCell ref="AB9:AI9"/>
    <mergeCell ref="AJ12:AJ13"/>
    <mergeCell ref="AK12:AK13"/>
    <mergeCell ref="AR12:AR13"/>
    <mergeCell ref="AS12:AS13"/>
    <mergeCell ref="AZ12:AZ13"/>
    <mergeCell ref="BA12:BA13"/>
    <mergeCell ref="BH12:BH13"/>
    <mergeCell ref="BI12:BI13"/>
    <mergeCell ref="L10:L11"/>
    <mergeCell ref="L12:L13"/>
    <mergeCell ref="M12:M13"/>
    <mergeCell ref="T12:T13"/>
    <mergeCell ref="U12:U13"/>
    <mergeCell ref="AB12:AB13"/>
    <mergeCell ref="AC12:AC13"/>
    <mergeCell ref="BH10:BH11"/>
    <mergeCell ref="T10:T11"/>
    <mergeCell ref="AB10:AB11"/>
    <mergeCell ref="E12:E13"/>
    <mergeCell ref="E7:K7"/>
    <mergeCell ref="G8:I8"/>
    <mergeCell ref="A9:B17"/>
    <mergeCell ref="C9:K9"/>
    <mergeCell ref="C10:C11"/>
    <mergeCell ref="C12:C13"/>
    <mergeCell ref="F12:F13"/>
    <mergeCell ref="L18:S18"/>
    <mergeCell ref="E10:E11"/>
    <mergeCell ref="T18:AA18"/>
    <mergeCell ref="AB18:AI18"/>
    <mergeCell ref="AJ18:AQ18"/>
    <mergeCell ref="AR18:AY18"/>
    <mergeCell ref="AZ18:BG18"/>
    <mergeCell ref="BH18:BO18"/>
    <mergeCell ref="C18:K18"/>
    <mergeCell ref="C19:K19"/>
    <mergeCell ref="L19:S19"/>
    <mergeCell ref="T19:AA19"/>
    <mergeCell ref="AB19:AI19"/>
    <mergeCell ref="AJ19:AQ19"/>
    <mergeCell ref="AR19:AY19"/>
    <mergeCell ref="AZ19:BG19"/>
    <mergeCell ref="BH19:BO19"/>
    <mergeCell ref="T20:T21"/>
    <mergeCell ref="Y20:Y26"/>
    <mergeCell ref="AB20:AB21"/>
    <mergeCell ref="AG20:AG26"/>
    <mergeCell ref="AJ20:AJ21"/>
    <mergeCell ref="AO20:AO26"/>
    <mergeCell ref="T27:AA27"/>
    <mergeCell ref="AB27:AI27"/>
    <mergeCell ref="AJ27:AQ27"/>
    <mergeCell ref="T24:T25"/>
    <mergeCell ref="U24:U25"/>
    <mergeCell ref="AB24:AB25"/>
    <mergeCell ref="AC24:AC25"/>
    <mergeCell ref="AJ24:AJ25"/>
    <mergeCell ref="AK24:AK25"/>
    <mergeCell ref="AB28:AI28"/>
    <mergeCell ref="AJ28:AQ28"/>
    <mergeCell ref="T29:AA29"/>
    <mergeCell ref="AO34:AO36"/>
    <mergeCell ref="T37:AA37"/>
    <mergeCell ref="AB37:AI37"/>
    <mergeCell ref="AJ37:AQ37"/>
    <mergeCell ref="T38:AA38"/>
    <mergeCell ref="AB38:AI38"/>
    <mergeCell ref="AJ38:AQ38"/>
    <mergeCell ref="AB29:AI29"/>
    <mergeCell ref="AJ29:AQ29"/>
    <mergeCell ref="AB30:AB31"/>
    <mergeCell ref="AB32:AB33"/>
    <mergeCell ref="AB34:AB35"/>
    <mergeCell ref="AC34:AC35"/>
    <mergeCell ref="AJ30:AJ31"/>
    <mergeCell ref="AJ32:AJ33"/>
    <mergeCell ref="AG34:AG36"/>
    <mergeCell ref="AJ34:AJ35"/>
    <mergeCell ref="AK34:AK35"/>
    <mergeCell ref="AR20:AR21"/>
    <mergeCell ref="AW20:AW26"/>
    <mergeCell ref="BE20:BE26"/>
    <mergeCell ref="BM20:BM26"/>
    <mergeCell ref="AR24:AR25"/>
    <mergeCell ref="BA24:BA25"/>
    <mergeCell ref="BI24:BI25"/>
    <mergeCell ref="AZ34:AZ35"/>
    <mergeCell ref="AZ20:AZ21"/>
    <mergeCell ref="AR30:AR31"/>
    <mergeCell ref="AR32:AR33"/>
    <mergeCell ref="AR34:AR35"/>
    <mergeCell ref="AS34:AS35"/>
    <mergeCell ref="AW34:AW36"/>
    <mergeCell ref="BH20:BH21"/>
    <mergeCell ref="BH24:BH25"/>
    <mergeCell ref="BH30:BH31"/>
    <mergeCell ref="BH32:BH33"/>
    <mergeCell ref="BE34:BE36"/>
    <mergeCell ref="BH34:BH35"/>
    <mergeCell ref="AR37:AY37"/>
    <mergeCell ref="AZ37:BG37"/>
    <mergeCell ref="BH37:BO37"/>
    <mergeCell ref="AR38:AY38"/>
    <mergeCell ref="AZ38:BG38"/>
    <mergeCell ref="BH38:BO38"/>
    <mergeCell ref="AS24:AS25"/>
    <mergeCell ref="AR27:AY27"/>
    <mergeCell ref="AR28:AY28"/>
    <mergeCell ref="AR29:AY29"/>
    <mergeCell ref="AZ30:AZ31"/>
    <mergeCell ref="AZ32:AZ33"/>
    <mergeCell ref="BA34:BA35"/>
    <mergeCell ref="AZ24:AZ25"/>
    <mergeCell ref="BI34:BI35"/>
    <mergeCell ref="BM34:BM36"/>
    <mergeCell ref="AZ27:BG27"/>
    <mergeCell ref="BH27:BO27"/>
    <mergeCell ref="AZ28:BG28"/>
    <mergeCell ref="BH28:BO28"/>
    <mergeCell ref="AZ29:BG29"/>
    <mergeCell ref="BH29:BO29"/>
    <mergeCell ref="AJ14:AJ15"/>
    <mergeCell ref="AK14:AK15"/>
    <mergeCell ref="AR14:AR15"/>
    <mergeCell ref="AS14:AS15"/>
    <mergeCell ref="AZ14:AZ15"/>
    <mergeCell ref="BA14:BA15"/>
    <mergeCell ref="BH14:BH15"/>
    <mergeCell ref="BI14:BI15"/>
    <mergeCell ref="F14:F15"/>
    <mergeCell ref="L14:L15"/>
    <mergeCell ref="M14:M15"/>
    <mergeCell ref="T14:T15"/>
    <mergeCell ref="U14:U15"/>
    <mergeCell ref="AB14:AB15"/>
    <mergeCell ref="AC14:AC15"/>
    <mergeCell ref="AZ17:BG17"/>
    <mergeCell ref="BH17:BO17"/>
    <mergeCell ref="C17:D17"/>
    <mergeCell ref="E17:K17"/>
    <mergeCell ref="L17:S17"/>
    <mergeCell ref="T17:AA17"/>
    <mergeCell ref="AB17:AI17"/>
    <mergeCell ref="AJ17:AQ17"/>
    <mergeCell ref="AR17:AY17"/>
    <mergeCell ref="C14:C15"/>
    <mergeCell ref="E14:E15"/>
    <mergeCell ref="C27:D27"/>
    <mergeCell ref="E27:K27"/>
    <mergeCell ref="L27:S27"/>
    <mergeCell ref="L28:S28"/>
    <mergeCell ref="C28:K28"/>
    <mergeCell ref="C29:K29"/>
    <mergeCell ref="L29:S29"/>
    <mergeCell ref="L20:L21"/>
    <mergeCell ref="U34:U35"/>
    <mergeCell ref="Y34:Y36"/>
    <mergeCell ref="C34:C35"/>
    <mergeCell ref="Q34:Q36"/>
    <mergeCell ref="T34:T35"/>
    <mergeCell ref="L24:L25"/>
    <mergeCell ref="M24:M25"/>
    <mergeCell ref="L30:L31"/>
    <mergeCell ref="L32:L33"/>
    <mergeCell ref="L34:L35"/>
    <mergeCell ref="M34:M35"/>
    <mergeCell ref="T30:T31"/>
    <mergeCell ref="T32:T33"/>
    <mergeCell ref="T28:AA28"/>
    <mergeCell ref="L37:S37"/>
    <mergeCell ref="C38:K38"/>
    <mergeCell ref="L38:S38"/>
    <mergeCell ref="C37:D37"/>
    <mergeCell ref="E24:E25"/>
    <mergeCell ref="F24:F25"/>
    <mergeCell ref="A29:B37"/>
    <mergeCell ref="C30:C31"/>
    <mergeCell ref="E30:E31"/>
    <mergeCell ref="C32:C33"/>
    <mergeCell ref="F34:F35"/>
    <mergeCell ref="E37:K37"/>
    <mergeCell ref="A19:B27"/>
    <mergeCell ref="C20:C21"/>
    <mergeCell ref="E20:E21"/>
    <mergeCell ref="Q20:Q26"/>
    <mergeCell ref="C24:C25"/>
    <mergeCell ref="E32:E33"/>
    <mergeCell ref="E34:E35"/>
  </mergeCells>
  <hyperlinks>
    <hyperlink ref="C9" r:id="rId1" xr:uid="{00000000-0004-0000-0500-000000000000}"/>
    <hyperlink ref="D10" r:id="rId2" xr:uid="{00000000-0004-0000-0500-000001000000}"/>
    <hyperlink ref="D11" r:id="rId3" xr:uid="{00000000-0004-0000-0500-000002000000}"/>
    <hyperlink ref="D12" r:id="rId4" xr:uid="{00000000-0004-0000-0500-000003000000}"/>
    <hyperlink ref="D13" r:id="rId5" xr:uid="{00000000-0004-0000-0500-000004000000}"/>
    <hyperlink ref="D14" r:id="rId6" xr:uid="{00000000-0004-0000-0500-000005000000}"/>
    <hyperlink ref="D15" r:id="rId7" xr:uid="{00000000-0004-0000-0500-000006000000}"/>
    <hyperlink ref="D16" r:id="rId8" xr:uid="{00000000-0004-0000-0500-000007000000}"/>
    <hyperlink ref="C19" r:id="rId9" xr:uid="{00000000-0004-0000-0500-000008000000}"/>
    <hyperlink ref="D20" r:id="rId10" xr:uid="{00000000-0004-0000-0500-000009000000}"/>
    <hyperlink ref="D21" r:id="rId11" xr:uid="{00000000-0004-0000-0500-00000A000000}"/>
    <hyperlink ref="D22" r:id="rId12" xr:uid="{00000000-0004-0000-0500-00000B000000}"/>
    <hyperlink ref="D24" r:id="rId13" xr:uid="{00000000-0004-0000-0500-00000C000000}"/>
    <hyperlink ref="D25" r:id="rId14" xr:uid="{00000000-0004-0000-0500-00000D000000}"/>
    <hyperlink ref="D26" r:id="rId15" xr:uid="{00000000-0004-0000-0500-00000E000000}"/>
    <hyperlink ref="C29" r:id="rId16" xr:uid="{00000000-0004-0000-0500-00000F000000}"/>
    <hyperlink ref="D34" r:id="rId17" xr:uid="{00000000-0004-0000-0500-000010000000}"/>
    <hyperlink ref="D35" r:id="rId18" xr:uid="{00000000-0004-0000-0500-000011000000}"/>
  </hyperlinks>
  <pageMargins left="0.7" right="0.7" top="0.75" bottom="0.75" header="0" footer="0"/>
  <pageSetup orientation="landscape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Felmérőlap</vt:lpstr>
      <vt:lpstr>Egészségügyi tudnivalók</vt:lpstr>
      <vt:lpstr>Mérések</vt:lpstr>
      <vt:lpstr>Házi feladatok</vt:lpstr>
      <vt:lpstr>Kalóriaszükséglet</vt:lpstr>
      <vt:lpstr>Otthoni edzés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Ádám</cp:lastModifiedBy>
  <dcterms:created xsi:type="dcterms:W3CDTF">2019-10-19T10:19:32Z</dcterms:created>
  <dcterms:modified xsi:type="dcterms:W3CDTF">2026-05-29T08:22:25Z</dcterms:modified>
</cp:coreProperties>
</file>